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chartsheets/sheet2.xml" ContentType="application/vnd.openxmlformats-officedocument.spreadsheetml.chart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255" windowHeight="8160"/>
  </bookViews>
  <sheets>
    <sheet name="Loss chart" sheetId="4" r:id="rId1"/>
    <sheet name="G chart" sheetId="5" r:id="rId2"/>
    <sheet name="Raw data" sheetId="1" r:id="rId3"/>
  </sheets>
  <calcPr calcId="125725"/>
</workbook>
</file>

<file path=xl/calcChain.xml><?xml version="1.0" encoding="utf-8"?>
<calcChain xmlns="http://schemas.openxmlformats.org/spreadsheetml/2006/main">
  <c r="E3" i="1"/>
  <c r="E4"/>
  <c r="E5"/>
  <c r="E6"/>
  <c r="E7"/>
  <c r="E8"/>
  <c r="E2"/>
  <c r="H3"/>
  <c r="H4"/>
  <c r="H5"/>
  <c r="H6"/>
  <c r="H7"/>
  <c r="H8"/>
  <c r="H2"/>
  <c r="B3"/>
  <c r="B4"/>
  <c r="B5"/>
  <c r="B6"/>
  <c r="B7"/>
  <c r="B8"/>
  <c r="B2"/>
</calcChain>
</file>

<file path=xl/sharedStrings.xml><?xml version="1.0" encoding="utf-8"?>
<sst xmlns="http://schemas.openxmlformats.org/spreadsheetml/2006/main" count="8" uniqueCount="8">
  <si>
    <t>Q</t>
  </si>
  <si>
    <r>
      <t>K</t>
    </r>
    <r>
      <rPr>
        <vertAlign val="subscript"/>
        <sz val="11"/>
        <color theme="1"/>
        <rFont val="Calibri"/>
        <family val="2"/>
        <scheme val="minor"/>
      </rPr>
      <t>total</t>
    </r>
  </si>
  <si>
    <r>
      <t>K</t>
    </r>
    <r>
      <rPr>
        <vertAlign val="subscript"/>
        <sz val="11"/>
        <color theme="1"/>
        <rFont val="Calibri"/>
        <family val="2"/>
        <scheme val="minor"/>
      </rPr>
      <t>friction</t>
    </r>
  </si>
  <si>
    <r>
      <t>G</t>
    </r>
    <r>
      <rPr>
        <vertAlign val="subscript"/>
        <sz val="11"/>
        <color theme="1"/>
        <rFont val="Calibri"/>
        <family val="2"/>
        <scheme val="minor"/>
      </rPr>
      <t>max</t>
    </r>
  </si>
  <si>
    <r>
      <t>G</t>
    </r>
    <r>
      <rPr>
        <vertAlign val="subscript"/>
        <sz val="11"/>
        <color theme="1"/>
        <rFont val="Calibri"/>
        <family val="2"/>
        <scheme val="minor"/>
      </rPr>
      <t>average</t>
    </r>
  </si>
  <si>
    <r>
      <t>G</t>
    </r>
    <r>
      <rPr>
        <sz val="11"/>
        <color theme="1"/>
        <rFont val="Calibri"/>
        <family val="2"/>
      </rPr>
      <t>θ</t>
    </r>
    <r>
      <rPr>
        <vertAlign val="subscript"/>
        <sz val="11"/>
        <color theme="1"/>
        <rFont val="Calibri"/>
        <family val="2"/>
        <scheme val="minor"/>
      </rPr>
      <t>total</t>
    </r>
  </si>
  <si>
    <r>
      <t>G</t>
    </r>
    <r>
      <rPr>
        <sz val="11"/>
        <color theme="1"/>
        <rFont val="Calibri"/>
        <family val="2"/>
      </rPr>
      <t>θ</t>
    </r>
    <r>
      <rPr>
        <vertAlign val="subscript"/>
        <sz val="11"/>
        <color theme="1"/>
        <rFont val="Calibri"/>
        <family val="2"/>
        <scheme val="minor"/>
      </rPr>
      <t>cells</t>
    </r>
  </si>
  <si>
    <t>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</si>
</sst>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7" Type="http://schemas.openxmlformats.org/officeDocument/2006/relationships/calcChain" Target="calcChain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Loss coefficient vs. Plant flow</a:t>
            </a:r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strRef>
              <c:f>'Raw data'!$B$1</c:f>
              <c:strCache>
                <c:ptCount val="1"/>
                <c:pt idx="0">
                  <c:v>Ktotal</c:v>
                </c:pt>
              </c:strCache>
            </c:strRef>
          </c:tx>
          <c:xVal>
            <c:numRef>
              <c:f>'Raw data'!$A$2:$A$8</c:f>
              <c:numCache>
                <c:formatCode>General</c:formatCode>
                <c:ptCount val="7"/>
                <c:pt idx="0">
                  <c:v>25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  <c:pt idx="4">
                  <c:v>125</c:v>
                </c:pt>
                <c:pt idx="5">
                  <c:v>150</c:v>
                </c:pt>
                <c:pt idx="6">
                  <c:v>175</c:v>
                </c:pt>
              </c:numCache>
            </c:numRef>
          </c:xVal>
          <c:yVal>
            <c:numRef>
              <c:f>'Raw data'!$B$2:$B$8</c:f>
              <c:numCache>
                <c:formatCode>General</c:formatCode>
                <c:ptCount val="7"/>
                <c:pt idx="0">
                  <c:v>30.143000000000001</c:v>
                </c:pt>
                <c:pt idx="1">
                  <c:v>16.571999999999999</c:v>
                </c:pt>
                <c:pt idx="2">
                  <c:v>12.048</c:v>
                </c:pt>
                <c:pt idx="3">
                  <c:v>9.7859999999999996</c:v>
                </c:pt>
                <c:pt idx="4">
                  <c:v>8.4290000000000003</c:v>
                </c:pt>
                <c:pt idx="5">
                  <c:v>7.524</c:v>
                </c:pt>
                <c:pt idx="6">
                  <c:v>6.8780000000000001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'Raw data'!$C$1</c:f>
              <c:strCache>
                <c:ptCount val="1"/>
                <c:pt idx="0">
                  <c:v>Kfriction</c:v>
                </c:pt>
              </c:strCache>
            </c:strRef>
          </c:tx>
          <c:xVal>
            <c:numRef>
              <c:f>'Raw data'!$A$2:$A$8</c:f>
              <c:numCache>
                <c:formatCode>General</c:formatCode>
                <c:ptCount val="7"/>
                <c:pt idx="0">
                  <c:v>25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  <c:pt idx="4">
                  <c:v>125</c:v>
                </c:pt>
                <c:pt idx="5">
                  <c:v>150</c:v>
                </c:pt>
                <c:pt idx="6">
                  <c:v>175</c:v>
                </c:pt>
              </c:numCache>
            </c:numRef>
          </c:xVal>
          <c:yVal>
            <c:numRef>
              <c:f>'Raw data'!$C$2:$C$8</c:f>
              <c:numCache>
                <c:formatCode>General</c:formatCode>
                <c:ptCount val="7"/>
                <c:pt idx="0">
                  <c:v>27.143000000000001</c:v>
                </c:pt>
                <c:pt idx="1">
                  <c:v>13.571999999999999</c:v>
                </c:pt>
                <c:pt idx="2">
                  <c:v>9.048</c:v>
                </c:pt>
                <c:pt idx="3">
                  <c:v>6.7859999999999996</c:v>
                </c:pt>
                <c:pt idx="4">
                  <c:v>5.4290000000000003</c:v>
                </c:pt>
                <c:pt idx="5">
                  <c:v>4.524</c:v>
                </c:pt>
                <c:pt idx="6">
                  <c:v>3.8780000000000001</c:v>
                </c:pt>
              </c:numCache>
            </c:numRef>
          </c:yVal>
          <c:smooth val="1"/>
        </c:ser>
        <c:axId val="65733760"/>
        <c:axId val="65735680"/>
      </c:scatterChart>
      <c:valAx>
        <c:axId val="65733760"/>
        <c:scaling>
          <c:orientation val="minMax"/>
          <c:max val="20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Plant flow - Q (mL/min)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65735680"/>
        <c:crosses val="autoZero"/>
        <c:crossBetween val="midCat"/>
      </c:valAx>
      <c:valAx>
        <c:axId val="6573568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Loss coefficient - K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65733760"/>
        <c:crosses val="autoZero"/>
        <c:crossBetween val="midCat"/>
      </c:valAx>
    </c:plotArea>
    <c:legend>
      <c:legendPos val="r"/>
      <c:layout/>
    </c:legend>
    <c:plotVisOnly val="1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Shear &amp; Degree of mixing vs. Plant flow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strRef>
              <c:f>'Raw data'!$D$1</c:f>
              <c:strCache>
                <c:ptCount val="1"/>
                <c:pt idx="0">
                  <c:v>Gmax</c:v>
                </c:pt>
              </c:strCache>
            </c:strRef>
          </c:tx>
          <c:xVal>
            <c:numRef>
              <c:f>'Raw data'!$A$2:$A$8</c:f>
              <c:numCache>
                <c:formatCode>General</c:formatCode>
                <c:ptCount val="7"/>
                <c:pt idx="0">
                  <c:v>25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  <c:pt idx="4">
                  <c:v>125</c:v>
                </c:pt>
                <c:pt idx="5">
                  <c:v>150</c:v>
                </c:pt>
                <c:pt idx="6">
                  <c:v>175</c:v>
                </c:pt>
              </c:numCache>
            </c:numRef>
          </c:xVal>
          <c:yVal>
            <c:numRef>
              <c:f>'Raw data'!$D$2:$D$8</c:f>
              <c:numCache>
                <c:formatCode>General</c:formatCode>
                <c:ptCount val="7"/>
                <c:pt idx="0">
                  <c:v>5.6239999999999997</c:v>
                </c:pt>
                <c:pt idx="1">
                  <c:v>15.907999999999999</c:v>
                </c:pt>
                <c:pt idx="2">
                  <c:v>29.225999999999999</c:v>
                </c:pt>
                <c:pt idx="3">
                  <c:v>44.996000000000002</c:v>
                </c:pt>
                <c:pt idx="4">
                  <c:v>62.884</c:v>
                </c:pt>
                <c:pt idx="5">
                  <c:v>82.662999999999997</c:v>
                </c:pt>
                <c:pt idx="6">
                  <c:v>104.167</c:v>
                </c:pt>
              </c:numCache>
            </c:numRef>
          </c:yVal>
        </c:ser>
        <c:ser>
          <c:idx val="1"/>
          <c:order val="1"/>
          <c:tx>
            <c:strRef>
              <c:f>'Raw data'!$E$1</c:f>
              <c:strCache>
                <c:ptCount val="1"/>
                <c:pt idx="0">
                  <c:v>Gaverage</c:v>
                </c:pt>
              </c:strCache>
            </c:strRef>
          </c:tx>
          <c:xVal>
            <c:numRef>
              <c:f>'Raw data'!$A$2:$A$8</c:f>
              <c:numCache>
                <c:formatCode>General</c:formatCode>
                <c:ptCount val="7"/>
                <c:pt idx="0">
                  <c:v>25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  <c:pt idx="4">
                  <c:v>125</c:v>
                </c:pt>
                <c:pt idx="5">
                  <c:v>150</c:v>
                </c:pt>
                <c:pt idx="6">
                  <c:v>175</c:v>
                </c:pt>
              </c:numCache>
            </c:numRef>
          </c:xVal>
          <c:yVal>
            <c:numRef>
              <c:f>'Raw data'!$E$2:$E$8</c:f>
              <c:numCache>
                <c:formatCode>General</c:formatCode>
                <c:ptCount val="7"/>
                <c:pt idx="0">
                  <c:v>3.5660522273425501</c:v>
                </c:pt>
                <c:pt idx="1">
                  <c:v>7.4777265745007684</c:v>
                </c:pt>
                <c:pt idx="2">
                  <c:v>11.714285714285714</c:v>
                </c:pt>
                <c:pt idx="3">
                  <c:v>16.251920122887864</c:v>
                </c:pt>
                <c:pt idx="4">
                  <c:v>21.079109062980031</c:v>
                </c:pt>
                <c:pt idx="5">
                  <c:v>26.184331797235021</c:v>
                </c:pt>
                <c:pt idx="6">
                  <c:v>31.543010752688172</c:v>
                </c:pt>
              </c:numCache>
            </c:numRef>
          </c:yVal>
        </c:ser>
        <c:axId val="109583744"/>
        <c:axId val="109602304"/>
      </c:scatterChart>
      <c:scatterChart>
        <c:scatterStyle val="lineMarker"/>
        <c:ser>
          <c:idx val="2"/>
          <c:order val="2"/>
          <c:tx>
            <c:strRef>
              <c:f>'Raw data'!$F$1</c:f>
              <c:strCache>
                <c:ptCount val="1"/>
                <c:pt idx="0">
                  <c:v>Gθtotal</c:v>
                </c:pt>
              </c:strCache>
            </c:strRef>
          </c:tx>
          <c:xVal>
            <c:numRef>
              <c:f>'Raw data'!$A$2:$A$8</c:f>
              <c:numCache>
                <c:formatCode>General</c:formatCode>
                <c:ptCount val="7"/>
                <c:pt idx="0">
                  <c:v>25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  <c:pt idx="4">
                  <c:v>125</c:v>
                </c:pt>
                <c:pt idx="5">
                  <c:v>150</c:v>
                </c:pt>
                <c:pt idx="6">
                  <c:v>175</c:v>
                </c:pt>
              </c:numCache>
            </c:numRef>
          </c:xVal>
          <c:yVal>
            <c:numRef>
              <c:f>'Raw data'!$F$2:$F$8</c:f>
              <c:numCache>
                <c:formatCode>General</c:formatCode>
                <c:ptCount val="7"/>
                <c:pt idx="0">
                  <c:v>4643</c:v>
                </c:pt>
                <c:pt idx="1">
                  <c:v>4868</c:v>
                </c:pt>
                <c:pt idx="2">
                  <c:v>5084</c:v>
                </c:pt>
                <c:pt idx="3">
                  <c:v>5290</c:v>
                </c:pt>
                <c:pt idx="4">
                  <c:v>5489</c:v>
                </c:pt>
                <c:pt idx="5">
                  <c:v>5682</c:v>
                </c:pt>
                <c:pt idx="6">
                  <c:v>5867</c:v>
                </c:pt>
              </c:numCache>
            </c:numRef>
          </c:yVal>
        </c:ser>
        <c:ser>
          <c:idx val="3"/>
          <c:order val="3"/>
          <c:tx>
            <c:strRef>
              <c:f>'Raw data'!$G$1</c:f>
              <c:strCache>
                <c:ptCount val="1"/>
                <c:pt idx="0">
                  <c:v>Gθcells</c:v>
                </c:pt>
              </c:strCache>
            </c:strRef>
          </c:tx>
          <c:xVal>
            <c:numRef>
              <c:f>'Raw data'!$A$2:$A$8</c:f>
              <c:numCache>
                <c:formatCode>General</c:formatCode>
                <c:ptCount val="7"/>
                <c:pt idx="0">
                  <c:v>25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  <c:pt idx="4">
                  <c:v>125</c:v>
                </c:pt>
                <c:pt idx="5">
                  <c:v>150</c:v>
                </c:pt>
                <c:pt idx="6">
                  <c:v>175</c:v>
                </c:pt>
              </c:numCache>
            </c:numRef>
          </c:xVal>
          <c:yVal>
            <c:numRef>
              <c:f>'Raw data'!$G$2:$G$8</c:f>
              <c:numCache>
                <c:formatCode>General</c:formatCode>
                <c:ptCount val="7"/>
                <c:pt idx="0">
                  <c:v>401</c:v>
                </c:pt>
                <c:pt idx="1">
                  <c:v>567</c:v>
                </c:pt>
                <c:pt idx="2">
                  <c:v>694</c:v>
                </c:pt>
                <c:pt idx="3">
                  <c:v>802</c:v>
                </c:pt>
                <c:pt idx="4">
                  <c:v>896</c:v>
                </c:pt>
                <c:pt idx="5">
                  <c:v>982</c:v>
                </c:pt>
                <c:pt idx="6">
                  <c:v>1061</c:v>
                </c:pt>
              </c:numCache>
            </c:numRef>
          </c:yVal>
        </c:ser>
        <c:axId val="109606016"/>
        <c:axId val="109604224"/>
      </c:scatterChart>
      <c:valAx>
        <c:axId val="1095837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Plant</a:t>
                </a:r>
                <a:r>
                  <a:rPr lang="en-US" baseline="0"/>
                  <a:t> flow - Q (mL/min)</a:t>
                </a:r>
                <a:endParaRPr lang="en-US"/>
              </a:p>
            </c:rich>
          </c:tx>
          <c:layout/>
        </c:title>
        <c:numFmt formatCode="General" sourceLinked="1"/>
        <c:majorTickMark val="none"/>
        <c:tickLblPos val="nextTo"/>
        <c:crossAx val="109602304"/>
        <c:crosses val="autoZero"/>
        <c:crossBetween val="midCat"/>
      </c:valAx>
      <c:valAx>
        <c:axId val="10960230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Shear - G (/s)</a:t>
                </a:r>
              </a:p>
            </c:rich>
          </c:tx>
          <c:layout/>
        </c:title>
        <c:numFmt formatCode="General" sourceLinked="1"/>
        <c:tickLblPos val="nextTo"/>
        <c:crossAx val="109583744"/>
        <c:crosses val="autoZero"/>
        <c:crossBetween val="midCat"/>
      </c:valAx>
      <c:valAx>
        <c:axId val="109604224"/>
        <c:scaling>
          <c:orientation val="minMax"/>
        </c:scaling>
        <c:axPos val="r"/>
        <c:title>
          <c:tx>
            <c:rich>
              <a:bodyPr rot="-5400000" vert="horz"/>
              <a:lstStyle/>
              <a:p>
                <a:pPr algn="ctr" rtl="0"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rPr>
                  <a:t>Degree of mixing - Gθ</a:t>
                </a:r>
              </a:p>
            </c:rich>
          </c:tx>
          <c:layout/>
        </c:title>
        <c:numFmt formatCode="General" sourceLinked="1"/>
        <c:tickLblPos val="nextTo"/>
        <c:crossAx val="109606016"/>
        <c:crosses val="max"/>
        <c:crossBetween val="midCat"/>
      </c:valAx>
      <c:valAx>
        <c:axId val="109606016"/>
        <c:scaling>
          <c:orientation val="minMax"/>
        </c:scaling>
        <c:delete val="1"/>
        <c:axPos val="b"/>
        <c:numFmt formatCode="General" sourceLinked="1"/>
        <c:tickLblPos val="nextTo"/>
        <c:crossAx val="109604224"/>
        <c:crosses val="autoZero"/>
        <c:crossBetween val="midCat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79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8956" cy="629373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8956" cy="629373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F1" sqref="F1"/>
    </sheetView>
  </sheetViews>
  <sheetFormatPr defaultRowHeight="15"/>
  <sheetData>
    <row r="1" spans="1:8" ht="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</row>
    <row r="2" spans="1:8">
      <c r="A2">
        <v>25</v>
      </c>
      <c r="B2">
        <f>C2+3</f>
        <v>30.143000000000001</v>
      </c>
      <c r="C2">
        <v>27.143000000000001</v>
      </c>
      <c r="D2">
        <v>5.6239999999999997</v>
      </c>
      <c r="E2">
        <f>F2/H2</f>
        <v>3.5660522273425501</v>
      </c>
      <c r="F2">
        <v>4643</v>
      </c>
      <c r="G2">
        <v>401</v>
      </c>
      <c r="H2">
        <f>(25*0.7*31)/(A2/60)</f>
        <v>1302</v>
      </c>
    </row>
    <row r="3" spans="1:8">
      <c r="A3">
        <v>50</v>
      </c>
      <c r="B3">
        <f t="shared" ref="B3:B8" si="0">C3+3</f>
        <v>16.571999999999999</v>
      </c>
      <c r="C3">
        <v>13.571999999999999</v>
      </c>
      <c r="D3">
        <v>15.907999999999999</v>
      </c>
      <c r="E3">
        <f t="shared" ref="E3:E8" si="1">F3/H3</f>
        <v>7.4777265745007684</v>
      </c>
      <c r="F3">
        <v>4868</v>
      </c>
      <c r="G3">
        <v>567</v>
      </c>
      <c r="H3">
        <f t="shared" ref="H3:H8" si="2">(25*0.7*31)/(A3/60)</f>
        <v>651</v>
      </c>
    </row>
    <row r="4" spans="1:8">
      <c r="A4">
        <v>75</v>
      </c>
      <c r="B4">
        <f t="shared" si="0"/>
        <v>12.048</v>
      </c>
      <c r="C4">
        <v>9.048</v>
      </c>
      <c r="D4">
        <v>29.225999999999999</v>
      </c>
      <c r="E4">
        <f t="shared" si="1"/>
        <v>11.714285714285714</v>
      </c>
      <c r="F4">
        <v>5084</v>
      </c>
      <c r="G4">
        <v>694</v>
      </c>
      <c r="H4">
        <f t="shared" si="2"/>
        <v>434</v>
      </c>
    </row>
    <row r="5" spans="1:8">
      <c r="A5">
        <v>100</v>
      </c>
      <c r="B5">
        <f t="shared" si="0"/>
        <v>9.7859999999999996</v>
      </c>
      <c r="C5">
        <v>6.7859999999999996</v>
      </c>
      <c r="D5">
        <v>44.996000000000002</v>
      </c>
      <c r="E5">
        <f t="shared" si="1"/>
        <v>16.251920122887864</v>
      </c>
      <c r="F5">
        <v>5290</v>
      </c>
      <c r="G5">
        <v>802</v>
      </c>
      <c r="H5">
        <f t="shared" si="2"/>
        <v>325.5</v>
      </c>
    </row>
    <row r="6" spans="1:8">
      <c r="A6">
        <v>125</v>
      </c>
      <c r="B6">
        <f t="shared" si="0"/>
        <v>8.4290000000000003</v>
      </c>
      <c r="C6">
        <v>5.4290000000000003</v>
      </c>
      <c r="D6">
        <v>62.884</v>
      </c>
      <c r="E6">
        <f t="shared" si="1"/>
        <v>21.079109062980031</v>
      </c>
      <c r="F6">
        <v>5489</v>
      </c>
      <c r="G6">
        <v>896</v>
      </c>
      <c r="H6">
        <f t="shared" si="2"/>
        <v>260.39999999999998</v>
      </c>
    </row>
    <row r="7" spans="1:8">
      <c r="A7">
        <v>150</v>
      </c>
      <c r="B7">
        <f t="shared" si="0"/>
        <v>7.524</v>
      </c>
      <c r="C7">
        <v>4.524</v>
      </c>
      <c r="D7">
        <v>82.662999999999997</v>
      </c>
      <c r="E7">
        <f t="shared" si="1"/>
        <v>26.184331797235021</v>
      </c>
      <c r="F7">
        <v>5682</v>
      </c>
      <c r="G7">
        <v>982</v>
      </c>
      <c r="H7">
        <f t="shared" si="2"/>
        <v>217</v>
      </c>
    </row>
    <row r="8" spans="1:8">
      <c r="A8">
        <v>175</v>
      </c>
      <c r="B8">
        <f t="shared" si="0"/>
        <v>6.8780000000000001</v>
      </c>
      <c r="C8">
        <v>3.8780000000000001</v>
      </c>
      <c r="D8">
        <v>104.167</v>
      </c>
      <c r="E8">
        <f t="shared" si="1"/>
        <v>31.543010752688172</v>
      </c>
      <c r="F8">
        <v>5867</v>
      </c>
      <c r="G8">
        <v>1061</v>
      </c>
      <c r="H8">
        <f t="shared" si="2"/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Raw data</vt:lpstr>
      <vt:lpstr>Loss chart</vt:lpstr>
      <vt:lpstr>G chart</vt:lpstr>
    </vt:vector>
  </TitlesOfParts>
  <Company>Cornell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Leung</dc:creator>
  <cp:lastModifiedBy>James Leung</cp:lastModifiedBy>
  <dcterms:created xsi:type="dcterms:W3CDTF">2008-05-10T14:10:23Z</dcterms:created>
  <dcterms:modified xsi:type="dcterms:W3CDTF">2008-05-10T14:36:11Z</dcterms:modified>
</cp:coreProperties>
</file>