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2" windowHeight="12336" firstSheet="2" activeTab="8"/>
  </bookViews>
  <sheets>
    <sheet name="EAX 12-13" sheetId="1" r:id="rId1"/>
    <sheet name="EAX 11-12" sheetId="2" r:id="rId2"/>
    <sheet name="EAX 10-11" sheetId="3" r:id="rId3"/>
    <sheet name="OSMC 12-13" sheetId="4" r:id="rId4"/>
    <sheet name="OSMC 11-12" sheetId="5" r:id="rId5"/>
    <sheet name="OS-SCMC 10-11" sheetId="6" r:id="rId6"/>
    <sheet name="MPS 12-13" sheetId="7" r:id="rId7"/>
    <sheet name="MPS 11-12" sheetId="8" r:id="rId8"/>
    <sheet name="MPS 10-11" sheetId="9" r:id="rId9"/>
  </sheets>
  <externalReferences>
    <externalReference r:id="rId10"/>
  </externalReferences>
  <calcPr calcId="145621"/>
</workbook>
</file>

<file path=xl/calcChain.xml><?xml version="1.0" encoding="utf-8"?>
<calcChain xmlns="http://schemas.openxmlformats.org/spreadsheetml/2006/main">
  <c r="M13" i="9" l="1"/>
  <c r="L13" i="9"/>
  <c r="K13" i="9"/>
  <c r="J13" i="9"/>
  <c r="I13" i="9"/>
  <c r="H13" i="9"/>
  <c r="G13" i="9"/>
  <c r="F13" i="9"/>
  <c r="E13" i="9"/>
  <c r="D13" i="9"/>
  <c r="C13" i="9"/>
  <c r="B13" i="9"/>
  <c r="N13" i="9" s="1"/>
  <c r="N12" i="9"/>
  <c r="N11" i="9"/>
  <c r="N10" i="9"/>
  <c r="N9" i="9"/>
  <c r="N8" i="9"/>
  <c r="N7" i="9"/>
  <c r="N6" i="9"/>
  <c r="N5" i="9"/>
  <c r="N4" i="9"/>
  <c r="N3" i="9"/>
  <c r="N2" i="9"/>
  <c r="M13" i="8"/>
  <c r="L13" i="8"/>
  <c r="K13" i="8"/>
  <c r="J13" i="8"/>
  <c r="I13" i="8"/>
  <c r="H13" i="8"/>
  <c r="G13" i="8"/>
  <c r="F13" i="8"/>
  <c r="E13" i="8"/>
  <c r="D13" i="8"/>
  <c r="C13" i="8"/>
  <c r="B13" i="8"/>
  <c r="N13" i="8" s="1"/>
  <c r="N12" i="8"/>
  <c r="N11" i="8"/>
  <c r="N10" i="8"/>
  <c r="N9" i="8"/>
  <c r="N8" i="8"/>
  <c r="N7" i="8"/>
  <c r="N6" i="8"/>
  <c r="N5" i="8"/>
  <c r="N4" i="8"/>
  <c r="N3" i="8"/>
  <c r="N2" i="8"/>
  <c r="M13" i="7"/>
  <c r="L13" i="7"/>
  <c r="K13" i="7"/>
  <c r="J13" i="7"/>
  <c r="I13" i="7"/>
  <c r="H13" i="7"/>
  <c r="G13" i="7"/>
  <c r="F13" i="7"/>
  <c r="E13" i="7"/>
  <c r="D13" i="7"/>
  <c r="C13" i="7"/>
  <c r="B13" i="7"/>
  <c r="N13" i="7" s="1"/>
  <c r="N12" i="7"/>
  <c r="N11" i="7"/>
  <c r="N10" i="7"/>
  <c r="N9" i="7"/>
  <c r="N8" i="7"/>
  <c r="N7" i="7"/>
  <c r="N6" i="7"/>
  <c r="N5" i="7"/>
  <c r="N4" i="7"/>
  <c r="N3" i="7"/>
  <c r="N2" i="7"/>
  <c r="M14" i="6"/>
  <c r="L14" i="6"/>
  <c r="K14" i="6"/>
  <c r="J14" i="6"/>
  <c r="I14" i="6"/>
  <c r="H14" i="6"/>
  <c r="G14" i="6"/>
  <c r="F14" i="6"/>
  <c r="E14" i="6"/>
  <c r="D14" i="6"/>
  <c r="C14" i="6"/>
  <c r="B14" i="6"/>
  <c r="N14" i="6" s="1"/>
  <c r="N13" i="6"/>
  <c r="N12" i="6"/>
  <c r="N11" i="6"/>
  <c r="N10" i="6"/>
  <c r="N9" i="6"/>
  <c r="N8" i="6"/>
  <c r="N7" i="6"/>
  <c r="N6" i="6"/>
  <c r="N5" i="6"/>
  <c r="N4" i="6"/>
  <c r="N3" i="6"/>
  <c r="N2" i="6"/>
  <c r="M14" i="5"/>
  <c r="L14" i="5"/>
  <c r="K14" i="5"/>
  <c r="J14" i="5"/>
  <c r="I14" i="5"/>
  <c r="H14" i="5"/>
  <c r="G14" i="5"/>
  <c r="F14" i="5"/>
  <c r="E14" i="5"/>
  <c r="D14" i="5"/>
  <c r="C14" i="5"/>
  <c r="B14" i="5"/>
  <c r="N14" i="5" s="1"/>
  <c r="N13" i="5"/>
  <c r="N12" i="5"/>
  <c r="N11" i="5"/>
  <c r="N10" i="5"/>
  <c r="N9" i="5"/>
  <c r="N8" i="5"/>
  <c r="N7" i="5"/>
  <c r="N6" i="5"/>
  <c r="N5" i="5"/>
  <c r="N4" i="5"/>
  <c r="N3" i="5"/>
  <c r="N2" i="5"/>
  <c r="M14" i="4"/>
  <c r="L14" i="4"/>
  <c r="K14" i="4"/>
  <c r="J14" i="4"/>
  <c r="I14" i="4"/>
  <c r="H14" i="4"/>
  <c r="G14" i="4"/>
  <c r="F14" i="4"/>
  <c r="E14" i="4"/>
  <c r="D14" i="4"/>
  <c r="C14" i="4"/>
  <c r="B14" i="4"/>
  <c r="N14" i="4" s="1"/>
  <c r="N13" i="4"/>
  <c r="N12" i="4"/>
  <c r="N11" i="4"/>
  <c r="N10" i="4"/>
  <c r="N9" i="4"/>
  <c r="N8" i="4"/>
  <c r="N7" i="4"/>
  <c r="N6" i="4"/>
  <c r="N5" i="4"/>
  <c r="N4" i="4"/>
  <c r="N3" i="4"/>
  <c r="N2" i="4"/>
  <c r="M13" i="3"/>
  <c r="L13" i="3"/>
  <c r="K13" i="3"/>
  <c r="J13" i="3"/>
  <c r="I13" i="3"/>
  <c r="H13" i="3"/>
  <c r="G13" i="3"/>
  <c r="F13" i="3"/>
  <c r="E13" i="3"/>
  <c r="D13" i="3"/>
  <c r="C13" i="3"/>
  <c r="B13" i="3"/>
  <c r="N13" i="3" s="1"/>
  <c r="N12" i="3"/>
  <c r="N11" i="3"/>
  <c r="N10" i="3"/>
  <c r="N9" i="3"/>
  <c r="N8" i="3"/>
  <c r="N7" i="3"/>
  <c r="N6" i="3"/>
  <c r="N5" i="3"/>
  <c r="N4" i="3"/>
  <c r="N3" i="3"/>
  <c r="N2" i="3"/>
  <c r="M12" i="2"/>
  <c r="L12" i="2"/>
  <c r="K12" i="2"/>
  <c r="J12" i="2"/>
  <c r="I12" i="2"/>
  <c r="H12" i="2"/>
  <c r="G12" i="2"/>
  <c r="F12" i="2"/>
  <c r="E12" i="2"/>
  <c r="D12" i="2"/>
  <c r="C12" i="2"/>
  <c r="B12" i="2"/>
  <c r="N12" i="2" s="1"/>
  <c r="N11" i="2"/>
  <c r="M10" i="2"/>
  <c r="L10" i="2"/>
  <c r="K10" i="2"/>
  <c r="J10" i="2"/>
  <c r="I10" i="2"/>
  <c r="H10" i="2"/>
  <c r="G10" i="2"/>
  <c r="F10" i="2"/>
  <c r="E10" i="2"/>
  <c r="D10" i="2"/>
  <c r="C10" i="2"/>
  <c r="B10" i="2"/>
  <c r="N10" i="2" s="1"/>
  <c r="M9" i="2"/>
  <c r="L9" i="2"/>
  <c r="K9" i="2"/>
  <c r="J9" i="2"/>
  <c r="I9" i="2"/>
  <c r="H9" i="2"/>
  <c r="G9" i="2"/>
  <c r="F9" i="2"/>
  <c r="E9" i="2"/>
  <c r="D9" i="2"/>
  <c r="C9" i="2"/>
  <c r="B9" i="2"/>
  <c r="N9" i="2" s="1"/>
  <c r="M8" i="2"/>
  <c r="L8" i="2"/>
  <c r="K8" i="2"/>
  <c r="J8" i="2"/>
  <c r="I8" i="2"/>
  <c r="H8" i="2"/>
  <c r="G8" i="2"/>
  <c r="F8" i="2"/>
  <c r="E8" i="2"/>
  <c r="D8" i="2"/>
  <c r="C8" i="2"/>
  <c r="B8" i="2"/>
  <c r="N8" i="2" s="1"/>
  <c r="M7" i="2"/>
  <c r="L7" i="2"/>
  <c r="K7" i="2"/>
  <c r="J7" i="2"/>
  <c r="I7" i="2"/>
  <c r="H7" i="2"/>
  <c r="G7" i="2"/>
  <c r="F7" i="2"/>
  <c r="E7" i="2"/>
  <c r="D7" i="2"/>
  <c r="C7" i="2"/>
  <c r="B7" i="2"/>
  <c r="N7" i="2" s="1"/>
  <c r="M6" i="2"/>
  <c r="L6" i="2"/>
  <c r="K6" i="2"/>
  <c r="J6" i="2"/>
  <c r="I6" i="2"/>
  <c r="H6" i="2"/>
  <c r="G6" i="2"/>
  <c r="F6" i="2"/>
  <c r="E6" i="2"/>
  <c r="D6" i="2"/>
  <c r="C6" i="2"/>
  <c r="B6" i="2"/>
  <c r="N6" i="2" s="1"/>
  <c r="M5" i="2"/>
  <c r="L5" i="2"/>
  <c r="K5" i="2"/>
  <c r="J5" i="2"/>
  <c r="I5" i="2"/>
  <c r="H5" i="2"/>
  <c r="G5" i="2"/>
  <c r="F5" i="2"/>
  <c r="E5" i="2"/>
  <c r="D5" i="2"/>
  <c r="C5" i="2"/>
  <c r="B5" i="2"/>
  <c r="N5" i="2" s="1"/>
  <c r="N4" i="2"/>
  <c r="N3" i="2"/>
  <c r="M2" i="2"/>
  <c r="M13" i="2" s="1"/>
  <c r="L2" i="2"/>
  <c r="L13" i="2" s="1"/>
  <c r="K2" i="2"/>
  <c r="K13" i="2" s="1"/>
  <c r="J2" i="2"/>
  <c r="J13" i="2" s="1"/>
  <c r="I2" i="2"/>
  <c r="I13" i="2" s="1"/>
  <c r="H2" i="2"/>
  <c r="H13" i="2" s="1"/>
  <c r="G2" i="2"/>
  <c r="G13" i="2" s="1"/>
  <c r="F2" i="2"/>
  <c r="F13" i="2" s="1"/>
  <c r="E2" i="2"/>
  <c r="E13" i="2" s="1"/>
  <c r="D2" i="2"/>
  <c r="D13" i="2" s="1"/>
  <c r="C2" i="2"/>
  <c r="C13" i="2" s="1"/>
  <c r="B2" i="2"/>
  <c r="B13" i="2" s="1"/>
  <c r="N13" i="2" s="1"/>
  <c r="M12" i="1"/>
  <c r="L12" i="1"/>
  <c r="K12" i="1"/>
  <c r="J12" i="1"/>
  <c r="I12" i="1"/>
  <c r="H12" i="1"/>
  <c r="G12" i="1"/>
  <c r="F12" i="1"/>
  <c r="E12" i="1"/>
  <c r="D12" i="1"/>
  <c r="C12" i="1"/>
  <c r="B12" i="1"/>
  <c r="N11" i="1"/>
  <c r="N10" i="1"/>
  <c r="N9" i="1"/>
  <c r="N8" i="1"/>
  <c r="N7" i="1"/>
  <c r="N6" i="1"/>
  <c r="N5" i="1"/>
  <c r="N4" i="1"/>
  <c r="N3" i="1"/>
  <c r="N2" i="1"/>
  <c r="N12" i="1" s="1"/>
  <c r="N2" i="2" l="1"/>
</calcChain>
</file>

<file path=xl/sharedStrings.xml><?xml version="1.0" encoding="utf-8"?>
<sst xmlns="http://schemas.openxmlformats.org/spreadsheetml/2006/main" count="236" uniqueCount="28">
  <si>
    <t>Cataloging Activity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</si>
  <si>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</si>
  <si>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</si>
  <si>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</si>
  <si>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</si>
  <si>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</si>
  <si>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</si>
  <si>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</si>
  <si>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</si>
  <si>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</si>
  <si>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</si>
  <si>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</si>
  <si>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</si>
  <si>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</si>
  <si>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Added Copy/Loc</t>
  </si>
  <si>
    <t>Backlog</t>
  </si>
  <si>
    <t>Call No/Subj Head Addition</t>
  </si>
  <si>
    <t>CONSER</t>
  </si>
  <si>
    <t>Copy Cataloging</t>
  </si>
  <si>
    <t>Original/Non-PCC</t>
  </si>
  <si>
    <t>Original/Recon</t>
  </si>
  <si>
    <t>PCC Full Level</t>
  </si>
  <si>
    <t>Recat</t>
  </si>
  <si>
    <t>Transcribe/Recon</t>
  </si>
  <si>
    <t>Tracking Record</t>
  </si>
  <si>
    <t>Orignal/Recon</t>
  </si>
  <si>
    <t>Tempcat</t>
  </si>
  <si>
    <t>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</si>
</sst>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1" fillId="2" borderId="0" xfId="1" applyFont="1" applyFill="1" applyBorder="1" applyAlignment="1">
      <alignment horizontal="center"/>
    </xf>
    <xf numFmtId="0" fontId="1" fillId="0" borderId="0" xfId="1" applyFont="1" applyFill="1" applyBorder="1" applyAlignment="1">
      <alignment wrapText="1"/>
    </xf>
    <xf numFmtId="0" fontId="1" fillId="0" borderId="0" xfId="1" applyFont="1" applyFill="1" applyBorder="1" applyAlignment="1">
      <alignment horizontal="right" wrapText="1"/>
    </xf>
    <xf numFmtId="0" fontId="0" fillId="0" borderId="0" xfId="0" applyBorder="1"/>
    <xf numFmtId="0" fontId="2" fillId="2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wrapText="1"/>
    </xf>
    <xf numFmtId="0" fontId="3" fillId="0" borderId="0" xfId="0" applyFont="1"/>
    <xf numFmtId="0" fontId="3" fillId="0" borderId="0" xfId="1" applyFont="1" applyFill="1" applyBorder="1" applyAlignment="1">
      <alignment horizontal="right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horizontal="right" wrapText="1"/>
    </xf>
    <xf numFmtId="0" fontId="3" fillId="3" borderId="0" xfId="2" applyNumberFormat="1" applyFont="1" applyFill="1" applyBorder="1" applyAlignment="1"/>
    <xf numFmtId="0" fontId="3" fillId="3" borderId="0" xfId="2" applyNumberFormat="1" applyFill="1" applyBorder="1" applyAlignment="1">
      <alignment horizontal="center"/>
    </xf>
    <xf numFmtId="0" fontId="0" fillId="3" borderId="0" xfId="3" applyNumberFormat="1" applyFont="1" applyFill="1" applyBorder="1" applyAlignment="1">
      <alignment horizontal="center"/>
    </xf>
    <xf numFmtId="0" fontId="0" fillId="3" borderId="0" xfId="4" applyNumberFormat="1" applyFont="1" applyFill="1" applyBorder="1" applyAlignment="1">
      <alignment horizontal="center"/>
    </xf>
    <xf numFmtId="0" fontId="3" fillId="0" borderId="0" xfId="2"/>
    <xf numFmtId="0" fontId="3" fillId="0" borderId="0" xfId="2" applyNumberFormat="1" applyFont="1" applyFill="1" applyBorder="1" applyAlignment="1"/>
    <xf numFmtId="0" fontId="0" fillId="0" borderId="0" xfId="3" applyNumberFormat="1" applyFont="1" applyFill="1" applyBorder="1" applyAlignment="1"/>
    <xf numFmtId="0" fontId="0" fillId="0" borderId="0" xfId="4" applyNumberFormat="1" applyFont="1" applyFill="1" applyBorder="1" applyAlignment="1"/>
    <xf numFmtId="0" fontId="3" fillId="0" borderId="0" xfId="2" applyBorder="1"/>
    <xf numFmtId="0" fontId="3" fillId="0" borderId="0" xfId="2" applyFill="1" applyBorder="1"/>
    <xf numFmtId="0" fontId="3" fillId="0" borderId="0" xfId="2" applyNumberFormat="1" applyFill="1" applyBorder="1" applyAlignment="1"/>
    <xf numFmtId="0" fontId="2" fillId="2" borderId="0" xfId="5" applyFont="1" applyFill="1" applyBorder="1" applyAlignment="1">
      <alignment horizontal="center"/>
    </xf>
    <xf numFmtId="0" fontId="2" fillId="2" borderId="0" xfId="6" applyFont="1" applyFill="1" applyBorder="1" applyAlignment="1">
      <alignment horizontal="center"/>
    </xf>
    <xf numFmtId="0" fontId="2" fillId="0" borderId="0" xfId="5" applyFont="1" applyFill="1" applyBorder="1" applyAlignment="1">
      <alignment wrapText="1"/>
    </xf>
    <xf numFmtId="0" fontId="2" fillId="0" borderId="0" xfId="5" applyFont="1" applyFill="1" applyBorder="1" applyAlignment="1">
      <alignment horizontal="right" wrapText="1"/>
    </xf>
    <xf numFmtId="0" fontId="2" fillId="0" borderId="0" xfId="5" applyNumberFormat="1" applyFont="1" applyFill="1" applyBorder="1" applyAlignment="1">
      <alignment horizontal="right" wrapText="1"/>
    </xf>
    <xf numFmtId="0" fontId="0" fillId="0" borderId="0" xfId="0" applyFill="1" applyBorder="1"/>
  </cellXfs>
  <cellStyles count="7">
    <cellStyle name="Normal" xfId="0" builtinId="0"/>
    <cellStyle name="Normal 2" xfId="2"/>
    <cellStyle name="Normal_Department" xfId="4"/>
    <cellStyle name="Normal_Department Totals" xfId="5"/>
    <cellStyle name="Normal_Jonathan Binns" xfId="6"/>
    <cellStyle name="Normal_Sheet1" xfId="1"/>
    <cellStyle name="Normal_Sheet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E2109/AppData/Local/Temp/_By%20Title-EAX-2011-12-updat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X  2005-6"/>
      <sheetName val="EAX 2006-7"/>
      <sheetName val="EAX 2007-8"/>
      <sheetName val="EAX 2008-9"/>
      <sheetName val="EAX 2009-10"/>
      <sheetName val="EAX 2010-11"/>
      <sheetName val="EAX 2011-12"/>
      <sheetName val="EAXGA1"/>
      <sheetName val="EAXGA2"/>
      <sheetName val="Charlene Chou"/>
      <sheetName val="Sarah Elman"/>
      <sheetName val="Lauran Hartley"/>
      <sheetName val="Hiroshi Kimura"/>
      <sheetName val="Chopathar"/>
      <sheetName val="Yalun Luo"/>
      <sheetName val="Hideyuki Morimoto"/>
      <sheetName val="Hee-Sook Shin"/>
      <sheetName val="Sung Hyo Kim"/>
      <sheetName val="Hyun Mi Young Choi"/>
      <sheetName val="SOK1 - 2CUL"/>
      <sheetName val="hku1 - HK University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5">
          <cell r="B5">
            <v>4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156</v>
          </cell>
          <cell r="H5">
            <v>134</v>
          </cell>
          <cell r="I5">
            <v>0</v>
          </cell>
          <cell r="J5">
            <v>36</v>
          </cell>
          <cell r="K5">
            <v>25</v>
          </cell>
          <cell r="L5">
            <v>0</v>
          </cell>
          <cell r="M5">
            <v>0</v>
          </cell>
        </row>
      </sheetData>
      <sheetData sheetId="9" refreshError="1">
        <row r="2">
          <cell r="B2">
            <v>2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3</v>
          </cell>
          <cell r="H2">
            <v>0</v>
          </cell>
          <cell r="I2">
            <v>0</v>
          </cell>
          <cell r="J2">
            <v>2</v>
          </cell>
          <cell r="K2">
            <v>27</v>
          </cell>
          <cell r="L2">
            <v>29</v>
          </cell>
          <cell r="M2">
            <v>20</v>
          </cell>
        </row>
        <row r="4">
          <cell r="B4">
            <v>3</v>
          </cell>
          <cell r="C4">
            <v>1</v>
          </cell>
          <cell r="D4">
            <v>1</v>
          </cell>
          <cell r="E4">
            <v>1</v>
          </cell>
          <cell r="F4">
            <v>2</v>
          </cell>
          <cell r="G4">
            <v>2</v>
          </cell>
          <cell r="H4">
            <v>1</v>
          </cell>
          <cell r="I4">
            <v>0</v>
          </cell>
          <cell r="J4">
            <v>1</v>
          </cell>
          <cell r="K4">
            <v>0</v>
          </cell>
          <cell r="L4">
            <v>1</v>
          </cell>
          <cell r="M4">
            <v>2</v>
          </cell>
        </row>
        <row r="5">
          <cell r="B5">
            <v>99</v>
          </cell>
          <cell r="C5">
            <v>190</v>
          </cell>
          <cell r="D5">
            <v>149</v>
          </cell>
          <cell r="E5">
            <v>224</v>
          </cell>
          <cell r="F5">
            <v>201</v>
          </cell>
          <cell r="G5">
            <v>133</v>
          </cell>
          <cell r="H5">
            <v>107</v>
          </cell>
          <cell r="I5">
            <v>100</v>
          </cell>
          <cell r="J5">
            <v>175</v>
          </cell>
          <cell r="K5">
            <v>36</v>
          </cell>
          <cell r="L5">
            <v>75</v>
          </cell>
          <cell r="M5">
            <v>70</v>
          </cell>
        </row>
        <row r="6">
          <cell r="B6">
            <v>7</v>
          </cell>
          <cell r="C6">
            <v>4</v>
          </cell>
          <cell r="D6">
            <v>11</v>
          </cell>
          <cell r="E6">
            <v>20</v>
          </cell>
          <cell r="F6">
            <v>26</v>
          </cell>
          <cell r="G6">
            <v>54</v>
          </cell>
          <cell r="H6">
            <v>16</v>
          </cell>
          <cell r="I6">
            <v>69</v>
          </cell>
          <cell r="J6">
            <v>50</v>
          </cell>
          <cell r="K6">
            <v>289</v>
          </cell>
          <cell r="L6">
            <v>293</v>
          </cell>
          <cell r="M6">
            <v>210</v>
          </cell>
        </row>
        <row r="7">
          <cell r="B7">
            <v>10</v>
          </cell>
          <cell r="C7">
            <v>33</v>
          </cell>
          <cell r="D7">
            <v>33</v>
          </cell>
          <cell r="E7">
            <v>48</v>
          </cell>
          <cell r="F7">
            <v>25</v>
          </cell>
          <cell r="G7">
            <v>11</v>
          </cell>
          <cell r="H7">
            <v>2</v>
          </cell>
          <cell r="I7">
            <v>0</v>
          </cell>
          <cell r="J7">
            <v>2</v>
          </cell>
          <cell r="K7">
            <v>7</v>
          </cell>
          <cell r="L7">
            <v>14</v>
          </cell>
          <cell r="M7">
            <v>9</v>
          </cell>
        </row>
        <row r="8">
          <cell r="B8">
            <v>0</v>
          </cell>
          <cell r="C8">
            <v>5</v>
          </cell>
          <cell r="D8">
            <v>1</v>
          </cell>
          <cell r="E8">
            <v>6</v>
          </cell>
          <cell r="F8">
            <v>1</v>
          </cell>
          <cell r="G8">
            <v>3</v>
          </cell>
          <cell r="H8">
            <v>0</v>
          </cell>
          <cell r="I8">
            <v>0</v>
          </cell>
          <cell r="J8">
            <v>3</v>
          </cell>
          <cell r="K8">
            <v>0</v>
          </cell>
          <cell r="L8">
            <v>1</v>
          </cell>
          <cell r="M8">
            <v>1</v>
          </cell>
        </row>
      </sheetData>
      <sheetData sheetId="10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1</v>
          </cell>
          <cell r="F5">
            <v>0</v>
          </cell>
          <cell r="G5">
            <v>2</v>
          </cell>
          <cell r="H5">
            <v>0</v>
          </cell>
          <cell r="I5">
            <v>0</v>
          </cell>
          <cell r="J5">
            <v>19</v>
          </cell>
          <cell r="K5">
            <v>29</v>
          </cell>
          <cell r="L5">
            <v>0</v>
          </cell>
          <cell r="M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</v>
          </cell>
          <cell r="I6">
            <v>1</v>
          </cell>
          <cell r="J6">
            <v>3</v>
          </cell>
          <cell r="K6">
            <v>1</v>
          </cell>
          <cell r="L6">
            <v>0</v>
          </cell>
          <cell r="M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1</v>
          </cell>
          <cell r="F7">
            <v>3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B9">
            <v>3</v>
          </cell>
          <cell r="C9">
            <v>6</v>
          </cell>
          <cell r="D9">
            <v>1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5</v>
          </cell>
          <cell r="J9">
            <v>1</v>
          </cell>
          <cell r="K9">
            <v>1</v>
          </cell>
          <cell r="L9">
            <v>5</v>
          </cell>
          <cell r="M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1</v>
          </cell>
          <cell r="F10">
            <v>1</v>
          </cell>
          <cell r="G10">
            <v>2</v>
          </cell>
          <cell r="H10">
            <v>2</v>
          </cell>
          <cell r="I10">
            <v>14</v>
          </cell>
          <cell r="J10">
            <v>0</v>
          </cell>
          <cell r="K10">
            <v>5</v>
          </cell>
          <cell r="L10">
            <v>3</v>
          </cell>
          <cell r="M10">
            <v>1</v>
          </cell>
        </row>
      </sheetData>
      <sheetData sheetId="11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4"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B5">
            <v>7</v>
          </cell>
          <cell r="C5">
            <v>301</v>
          </cell>
          <cell r="D5">
            <v>20</v>
          </cell>
          <cell r="E5">
            <v>24</v>
          </cell>
          <cell r="F5">
            <v>9</v>
          </cell>
          <cell r="G5">
            <v>13</v>
          </cell>
          <cell r="H5">
            <v>9</v>
          </cell>
          <cell r="I5">
            <v>4</v>
          </cell>
          <cell r="J5">
            <v>6</v>
          </cell>
          <cell r="K5">
            <v>13</v>
          </cell>
          <cell r="L5">
            <v>5</v>
          </cell>
          <cell r="M5">
            <v>19</v>
          </cell>
        </row>
        <row r="6">
          <cell r="B6">
            <v>15</v>
          </cell>
          <cell r="C6">
            <v>8</v>
          </cell>
          <cell r="D6">
            <v>3</v>
          </cell>
          <cell r="E6">
            <v>6</v>
          </cell>
          <cell r="F6">
            <v>13</v>
          </cell>
          <cell r="G6">
            <v>17</v>
          </cell>
          <cell r="H6">
            <v>13</v>
          </cell>
          <cell r="I6">
            <v>10</v>
          </cell>
          <cell r="J6">
            <v>6</v>
          </cell>
          <cell r="K6">
            <v>7</v>
          </cell>
          <cell r="L6">
            <v>12</v>
          </cell>
          <cell r="M6">
            <v>28</v>
          </cell>
        </row>
        <row r="9">
          <cell r="B9">
            <v>0</v>
          </cell>
          <cell r="C9">
            <v>0</v>
          </cell>
          <cell r="D9">
            <v>1</v>
          </cell>
          <cell r="E9">
            <v>0</v>
          </cell>
          <cell r="F9">
            <v>1</v>
          </cell>
          <cell r="G9">
            <v>0</v>
          </cell>
          <cell r="H9">
            <v>1</v>
          </cell>
          <cell r="I9">
            <v>0</v>
          </cell>
          <cell r="J9">
            <v>0</v>
          </cell>
          <cell r="K9">
            <v>0</v>
          </cell>
          <cell r="L9">
            <v>1</v>
          </cell>
          <cell r="M9">
            <v>0</v>
          </cell>
        </row>
      </sheetData>
      <sheetData sheetId="12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3">
          <cell r="B3">
            <v>151</v>
          </cell>
          <cell r="C3">
            <v>162</v>
          </cell>
          <cell r="D3">
            <v>121</v>
          </cell>
          <cell r="E3">
            <v>135</v>
          </cell>
          <cell r="F3">
            <v>79</v>
          </cell>
          <cell r="G3">
            <v>12</v>
          </cell>
          <cell r="H3">
            <v>126</v>
          </cell>
          <cell r="I3">
            <v>111</v>
          </cell>
          <cell r="J3">
            <v>183</v>
          </cell>
          <cell r="K3">
            <v>213</v>
          </cell>
          <cell r="L3">
            <v>182</v>
          </cell>
          <cell r="M3">
            <v>196</v>
          </cell>
        </row>
      </sheetData>
      <sheetData sheetId="13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4">
          <cell r="B4">
            <v>163</v>
          </cell>
          <cell r="C4">
            <v>16</v>
          </cell>
          <cell r="D4">
            <v>11</v>
          </cell>
          <cell r="E4">
            <v>15</v>
          </cell>
          <cell r="F4">
            <v>10</v>
          </cell>
          <cell r="G4">
            <v>10</v>
          </cell>
          <cell r="H4">
            <v>20</v>
          </cell>
          <cell r="I4">
            <v>8</v>
          </cell>
          <cell r="J4">
            <v>7</v>
          </cell>
          <cell r="K4">
            <v>30</v>
          </cell>
          <cell r="L4">
            <v>54</v>
          </cell>
          <cell r="M4">
            <v>30</v>
          </cell>
        </row>
      </sheetData>
      <sheetData sheetId="14" refreshError="1">
        <row r="2">
          <cell r="B2">
            <v>0</v>
          </cell>
          <cell r="C2">
            <v>0</v>
          </cell>
          <cell r="D2">
            <v>1</v>
          </cell>
          <cell r="E2">
            <v>48</v>
          </cell>
          <cell r="F2">
            <v>2</v>
          </cell>
          <cell r="G2">
            <v>0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3">
          <cell r="B3">
            <v>463</v>
          </cell>
          <cell r="C3">
            <v>523</v>
          </cell>
          <cell r="D3">
            <v>625</v>
          </cell>
          <cell r="E3">
            <v>442</v>
          </cell>
          <cell r="F3">
            <v>331</v>
          </cell>
          <cell r="G3">
            <v>260</v>
          </cell>
          <cell r="H3">
            <v>370</v>
          </cell>
          <cell r="I3">
            <v>634</v>
          </cell>
          <cell r="J3">
            <v>458</v>
          </cell>
          <cell r="K3">
            <v>455</v>
          </cell>
          <cell r="L3">
            <v>444</v>
          </cell>
          <cell r="M3">
            <v>257</v>
          </cell>
        </row>
        <row r="4">
          <cell r="B4">
            <v>1</v>
          </cell>
          <cell r="C4">
            <v>3</v>
          </cell>
          <cell r="D4">
            <v>5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7</v>
          </cell>
          <cell r="J4">
            <v>3</v>
          </cell>
          <cell r="K4">
            <v>7</v>
          </cell>
          <cell r="L4">
            <v>1</v>
          </cell>
          <cell r="M4">
            <v>1</v>
          </cell>
        </row>
        <row r="6">
          <cell r="B6">
            <v>1</v>
          </cell>
          <cell r="C6">
            <v>2</v>
          </cell>
          <cell r="D6">
            <v>41</v>
          </cell>
          <cell r="E6">
            <v>5</v>
          </cell>
          <cell r="F6">
            <v>0</v>
          </cell>
          <cell r="G6">
            <v>2</v>
          </cell>
          <cell r="H6">
            <v>1</v>
          </cell>
          <cell r="I6">
            <v>0</v>
          </cell>
          <cell r="J6">
            <v>10</v>
          </cell>
          <cell r="K6">
            <v>0</v>
          </cell>
          <cell r="L6">
            <v>0</v>
          </cell>
          <cell r="M6">
            <v>0</v>
          </cell>
        </row>
      </sheetData>
      <sheetData sheetId="15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4">
          <cell r="B4">
            <v>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</v>
          </cell>
          <cell r="I4">
            <v>0</v>
          </cell>
          <cell r="J4">
            <v>0</v>
          </cell>
          <cell r="K4">
            <v>0</v>
          </cell>
          <cell r="L4">
            <v>2</v>
          </cell>
          <cell r="M4">
            <v>0</v>
          </cell>
        </row>
        <row r="5">
          <cell r="B5">
            <v>145</v>
          </cell>
          <cell r="C5">
            <v>101</v>
          </cell>
          <cell r="D5">
            <v>110</v>
          </cell>
          <cell r="E5">
            <v>128</v>
          </cell>
          <cell r="F5">
            <v>122</v>
          </cell>
          <cell r="G5">
            <v>146</v>
          </cell>
          <cell r="H5">
            <v>90</v>
          </cell>
          <cell r="I5">
            <v>112</v>
          </cell>
          <cell r="J5">
            <v>103</v>
          </cell>
          <cell r="K5">
            <v>140</v>
          </cell>
          <cell r="L5">
            <v>202</v>
          </cell>
          <cell r="M5">
            <v>192</v>
          </cell>
        </row>
        <row r="6">
          <cell r="B6">
            <v>4</v>
          </cell>
          <cell r="C6">
            <v>3</v>
          </cell>
          <cell r="D6">
            <v>13</v>
          </cell>
          <cell r="E6">
            <v>53</v>
          </cell>
          <cell r="F6">
            <v>9</v>
          </cell>
          <cell r="G6">
            <v>4</v>
          </cell>
          <cell r="H6">
            <v>3</v>
          </cell>
          <cell r="I6">
            <v>0</v>
          </cell>
          <cell r="J6">
            <v>0</v>
          </cell>
          <cell r="K6">
            <v>24</v>
          </cell>
          <cell r="L6">
            <v>3</v>
          </cell>
          <cell r="M6">
            <v>4</v>
          </cell>
        </row>
        <row r="7">
          <cell r="B7">
            <v>99</v>
          </cell>
          <cell r="C7">
            <v>107</v>
          </cell>
          <cell r="D7">
            <v>110</v>
          </cell>
          <cell r="E7">
            <v>136</v>
          </cell>
          <cell r="F7">
            <v>96</v>
          </cell>
          <cell r="G7">
            <v>90</v>
          </cell>
          <cell r="H7">
            <v>73</v>
          </cell>
          <cell r="I7">
            <v>99</v>
          </cell>
          <cell r="J7">
            <v>87</v>
          </cell>
          <cell r="K7">
            <v>130</v>
          </cell>
          <cell r="L7">
            <v>138</v>
          </cell>
          <cell r="M7">
            <v>157</v>
          </cell>
        </row>
        <row r="8">
          <cell r="B8">
            <v>4</v>
          </cell>
          <cell r="C8">
            <v>0</v>
          </cell>
          <cell r="D8">
            <v>12</v>
          </cell>
          <cell r="E8">
            <v>12</v>
          </cell>
          <cell r="F8">
            <v>13</v>
          </cell>
          <cell r="G8">
            <v>3</v>
          </cell>
          <cell r="H8">
            <v>4</v>
          </cell>
          <cell r="I8">
            <v>4</v>
          </cell>
          <cell r="J8">
            <v>6</v>
          </cell>
          <cell r="K8">
            <v>5</v>
          </cell>
          <cell r="L8">
            <v>8</v>
          </cell>
          <cell r="M8">
            <v>12</v>
          </cell>
        </row>
      </sheetData>
      <sheetData sheetId="16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5">
          <cell r="B5">
            <v>241</v>
          </cell>
          <cell r="C5">
            <v>56</v>
          </cell>
          <cell r="D5">
            <v>2</v>
          </cell>
          <cell r="E5">
            <v>138</v>
          </cell>
          <cell r="F5">
            <v>213</v>
          </cell>
          <cell r="G5">
            <v>114</v>
          </cell>
          <cell r="H5">
            <v>105</v>
          </cell>
          <cell r="I5">
            <v>30</v>
          </cell>
          <cell r="J5">
            <v>17</v>
          </cell>
          <cell r="K5">
            <v>48</v>
          </cell>
          <cell r="L5">
            <v>86</v>
          </cell>
          <cell r="M5">
            <v>4</v>
          </cell>
        </row>
        <row r="6">
          <cell r="B6">
            <v>9</v>
          </cell>
          <cell r="C6">
            <v>23</v>
          </cell>
          <cell r="D6">
            <v>0</v>
          </cell>
          <cell r="E6">
            <v>9</v>
          </cell>
          <cell r="F6">
            <v>31</v>
          </cell>
          <cell r="G6">
            <v>67</v>
          </cell>
          <cell r="H6">
            <v>88</v>
          </cell>
          <cell r="I6">
            <v>6</v>
          </cell>
          <cell r="J6">
            <v>0</v>
          </cell>
          <cell r="K6">
            <v>49</v>
          </cell>
          <cell r="L6">
            <v>48</v>
          </cell>
          <cell r="M6">
            <v>56</v>
          </cell>
        </row>
        <row r="8">
          <cell r="B8">
            <v>2</v>
          </cell>
          <cell r="C8">
            <v>0</v>
          </cell>
          <cell r="D8">
            <v>0</v>
          </cell>
          <cell r="E8">
            <v>2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</sheetData>
      <sheetData sheetId="17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5">
          <cell r="B5">
            <v>87</v>
          </cell>
          <cell r="C5">
            <v>71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</sheetData>
      <sheetData sheetId="18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23</v>
          </cell>
          <cell r="G3">
            <v>40</v>
          </cell>
          <cell r="H3">
            <v>142</v>
          </cell>
          <cell r="I3">
            <v>0</v>
          </cell>
          <cell r="J3">
            <v>0</v>
          </cell>
          <cell r="K3">
            <v>0</v>
          </cell>
          <cell r="L3">
            <v>214</v>
          </cell>
          <cell r="M3">
            <v>229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0</v>
          </cell>
          <cell r="M6">
            <v>0</v>
          </cell>
        </row>
      </sheetData>
      <sheetData sheetId="19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5">
          <cell r="B5">
            <v>0</v>
          </cell>
          <cell r="C5">
            <v>0</v>
          </cell>
          <cell r="D5">
            <v>5</v>
          </cell>
          <cell r="E5">
            <v>7</v>
          </cell>
          <cell r="F5">
            <v>9</v>
          </cell>
          <cell r="G5">
            <v>5</v>
          </cell>
          <cell r="H5">
            <v>9</v>
          </cell>
          <cell r="I5">
            <v>4</v>
          </cell>
          <cell r="J5">
            <v>8</v>
          </cell>
          <cell r="K5">
            <v>5</v>
          </cell>
          <cell r="L5">
            <v>7</v>
          </cell>
          <cell r="M5">
            <v>2</v>
          </cell>
        </row>
        <row r="6">
          <cell r="B6">
            <v>17</v>
          </cell>
          <cell r="C6">
            <v>5</v>
          </cell>
          <cell r="D6">
            <v>147</v>
          </cell>
          <cell r="E6">
            <v>83</v>
          </cell>
          <cell r="F6">
            <v>82</v>
          </cell>
          <cell r="G6">
            <v>73</v>
          </cell>
          <cell r="H6">
            <v>62</v>
          </cell>
          <cell r="I6">
            <v>28</v>
          </cell>
          <cell r="J6">
            <v>53</v>
          </cell>
          <cell r="K6">
            <v>79</v>
          </cell>
          <cell r="L6">
            <v>62</v>
          </cell>
          <cell r="M6">
            <v>55</v>
          </cell>
        </row>
      </sheetData>
      <sheetData sheetId="20" refreshError="1"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  <row r="3">
          <cell r="B3">
            <v>0</v>
          </cell>
          <cell r="C3">
            <v>5</v>
          </cell>
          <cell r="D3">
            <v>0</v>
          </cell>
          <cell r="E3">
            <v>5</v>
          </cell>
          <cell r="F3">
            <v>0</v>
          </cell>
          <cell r="G3">
            <v>0</v>
          </cell>
          <cell r="H3">
            <v>4</v>
          </cell>
          <cell r="I3">
            <v>140</v>
          </cell>
          <cell r="J3">
            <v>202</v>
          </cell>
          <cell r="K3">
            <v>0</v>
          </cell>
          <cell r="L3">
            <v>0</v>
          </cell>
          <cell r="M3">
            <v>0</v>
          </cell>
        </row>
      </sheetData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D35" sqref="D35"/>
    </sheetView>
  </sheetViews>
  <sheetFormatPr defaultRowHeight="14.4" x14ac:dyDescent="0.3"/>
  <cols>
    <col min="1" max="1" width="24.5546875" customWidth="1"/>
    <col min="2" max="13" width="5" bestFit="1" customWidth="1"/>
    <col min="14" max="14" width="6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>
        <v>0</v>
      </c>
      <c r="C2" s="2">
        <v>2</v>
      </c>
      <c r="D2" s="2">
        <v>18</v>
      </c>
      <c r="E2" s="3">
        <v>37</v>
      </c>
      <c r="F2" s="2">
        <v>37</v>
      </c>
      <c r="G2" s="2">
        <v>11</v>
      </c>
      <c r="H2" s="2">
        <v>10</v>
      </c>
      <c r="I2" s="2">
        <v>17</v>
      </c>
      <c r="J2" s="2">
        <v>7</v>
      </c>
      <c r="K2" s="2">
        <v>32</v>
      </c>
      <c r="L2" s="2">
        <v>13</v>
      </c>
      <c r="M2" s="2">
        <v>5</v>
      </c>
      <c r="N2">
        <f t="shared" ref="N2:N11" si="0">SUM(B2:M2)</f>
        <v>189</v>
      </c>
    </row>
    <row r="3" spans="1:14" x14ac:dyDescent="0.25">
      <c r="A3" s="2" t="s">
        <v>15</v>
      </c>
      <c r="B3" s="2">
        <v>2</v>
      </c>
      <c r="C3" s="2">
        <v>7</v>
      </c>
      <c r="D3" s="2">
        <v>0</v>
      </c>
      <c r="E3" s="3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43</v>
      </c>
      <c r="L3" s="2">
        <v>244</v>
      </c>
      <c r="M3" s="2">
        <v>207</v>
      </c>
      <c r="N3">
        <f t="shared" si="0"/>
        <v>503</v>
      </c>
    </row>
    <row r="4" spans="1:14" x14ac:dyDescent="0.25">
      <c r="A4" s="2" t="s">
        <v>16</v>
      </c>
      <c r="B4" s="2">
        <v>0</v>
      </c>
      <c r="C4" s="2">
        <v>0</v>
      </c>
      <c r="D4" s="2">
        <v>0</v>
      </c>
      <c r="E4" s="3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>
        <f>SUM(B4:M4)</f>
        <v>0</v>
      </c>
    </row>
    <row r="5" spans="1:14" x14ac:dyDescent="0.25">
      <c r="A5" s="2" t="s">
        <v>17</v>
      </c>
      <c r="B5" s="2">
        <v>0</v>
      </c>
      <c r="C5" s="2">
        <v>0</v>
      </c>
      <c r="D5" s="2">
        <v>3</v>
      </c>
      <c r="E5" s="3">
        <v>0</v>
      </c>
      <c r="F5" s="2">
        <v>0</v>
      </c>
      <c r="G5" s="2">
        <v>0</v>
      </c>
      <c r="H5" s="2">
        <v>1</v>
      </c>
      <c r="I5" s="2">
        <v>1</v>
      </c>
      <c r="J5" s="2">
        <v>1</v>
      </c>
      <c r="K5" s="2">
        <v>2</v>
      </c>
      <c r="L5" s="2">
        <v>0</v>
      </c>
      <c r="M5" s="2">
        <v>1</v>
      </c>
      <c r="N5">
        <f t="shared" si="0"/>
        <v>9</v>
      </c>
    </row>
    <row r="6" spans="1:14" x14ac:dyDescent="0.25">
      <c r="A6" s="2" t="s">
        <v>18</v>
      </c>
      <c r="B6" s="2">
        <v>1349</v>
      </c>
      <c r="C6" s="2">
        <v>1606</v>
      </c>
      <c r="D6" s="2">
        <v>1111</v>
      </c>
      <c r="E6" s="3">
        <v>1338</v>
      </c>
      <c r="F6" s="2">
        <v>1228</v>
      </c>
      <c r="G6" s="2">
        <v>784</v>
      </c>
      <c r="H6" s="2">
        <v>827</v>
      </c>
      <c r="I6" s="2">
        <v>1148</v>
      </c>
      <c r="J6" s="2">
        <v>1046</v>
      </c>
      <c r="K6" s="2">
        <v>1386</v>
      </c>
      <c r="L6" s="2">
        <v>1311</v>
      </c>
      <c r="M6" s="2">
        <v>723</v>
      </c>
      <c r="N6">
        <f>SUM(B6:M6)</f>
        <v>13857</v>
      </c>
    </row>
    <row r="7" spans="1:14" x14ac:dyDescent="0.25">
      <c r="A7" s="2" t="s">
        <v>19</v>
      </c>
      <c r="B7" s="2">
        <v>153</v>
      </c>
      <c r="C7" s="2">
        <v>155</v>
      </c>
      <c r="D7" s="2">
        <v>250</v>
      </c>
      <c r="E7" s="3">
        <v>333</v>
      </c>
      <c r="F7" s="2">
        <v>344</v>
      </c>
      <c r="G7" s="2">
        <v>169</v>
      </c>
      <c r="H7" s="2">
        <v>185</v>
      </c>
      <c r="I7" s="2">
        <v>146</v>
      </c>
      <c r="J7" s="2">
        <v>127</v>
      </c>
      <c r="K7" s="2">
        <v>218</v>
      </c>
      <c r="L7" s="2">
        <v>169</v>
      </c>
      <c r="M7" s="2">
        <v>173</v>
      </c>
      <c r="N7">
        <f t="shared" si="0"/>
        <v>2422</v>
      </c>
    </row>
    <row r="8" spans="1:14" x14ac:dyDescent="0.25">
      <c r="A8" s="2" t="s">
        <v>20</v>
      </c>
      <c r="B8" s="2">
        <v>2</v>
      </c>
      <c r="C8" s="2">
        <v>0</v>
      </c>
      <c r="D8" s="2">
        <v>0</v>
      </c>
      <c r="E8" s="3">
        <v>1</v>
      </c>
      <c r="F8" s="2">
        <v>4</v>
      </c>
      <c r="G8" s="2">
        <v>0</v>
      </c>
      <c r="H8" s="2">
        <v>1</v>
      </c>
      <c r="I8" s="2">
        <v>0</v>
      </c>
      <c r="J8" s="2">
        <v>0</v>
      </c>
      <c r="K8" s="2">
        <v>6</v>
      </c>
      <c r="L8" s="2">
        <v>0</v>
      </c>
      <c r="M8" s="2">
        <v>0</v>
      </c>
      <c r="N8">
        <f t="shared" si="0"/>
        <v>14</v>
      </c>
    </row>
    <row r="9" spans="1:14" x14ac:dyDescent="0.25">
      <c r="A9" s="2" t="s">
        <v>21</v>
      </c>
      <c r="B9" s="2">
        <v>138</v>
      </c>
      <c r="C9" s="2">
        <v>199</v>
      </c>
      <c r="D9" s="2">
        <v>136</v>
      </c>
      <c r="E9" s="3">
        <v>118</v>
      </c>
      <c r="F9" s="2">
        <v>91</v>
      </c>
      <c r="G9" s="2">
        <v>215</v>
      </c>
      <c r="H9" s="2">
        <v>132</v>
      </c>
      <c r="I9" s="2">
        <v>83</v>
      </c>
      <c r="J9" s="2">
        <v>70</v>
      </c>
      <c r="K9" s="2">
        <v>125</v>
      </c>
      <c r="L9" s="2">
        <v>127</v>
      </c>
      <c r="M9" s="2">
        <v>80</v>
      </c>
      <c r="N9">
        <f t="shared" si="0"/>
        <v>1514</v>
      </c>
    </row>
    <row r="10" spans="1:14" x14ac:dyDescent="0.25">
      <c r="A10" s="2" t="s">
        <v>22</v>
      </c>
      <c r="B10" s="2">
        <v>45</v>
      </c>
      <c r="C10" s="2">
        <v>15</v>
      </c>
      <c r="D10" s="2">
        <v>17</v>
      </c>
      <c r="E10" s="3">
        <v>41</v>
      </c>
      <c r="F10" s="2">
        <v>20</v>
      </c>
      <c r="G10" s="2">
        <v>6</v>
      </c>
      <c r="H10" s="2">
        <v>24</v>
      </c>
      <c r="I10" s="2">
        <v>9</v>
      </c>
      <c r="J10" s="2">
        <v>5</v>
      </c>
      <c r="K10" s="2">
        <v>15</v>
      </c>
      <c r="L10" s="2">
        <v>25</v>
      </c>
      <c r="M10" s="2">
        <v>7</v>
      </c>
      <c r="N10">
        <f t="shared" si="0"/>
        <v>229</v>
      </c>
    </row>
    <row r="11" spans="1:14" x14ac:dyDescent="0.25">
      <c r="A11" s="2" t="s">
        <v>23</v>
      </c>
      <c r="B11" s="2">
        <v>7</v>
      </c>
      <c r="C11" s="2">
        <v>9</v>
      </c>
      <c r="D11" s="2">
        <v>5</v>
      </c>
      <c r="E11" s="3">
        <v>1</v>
      </c>
      <c r="F11" s="2">
        <v>3</v>
      </c>
      <c r="G11" s="2">
        <v>0</v>
      </c>
      <c r="H11" s="2">
        <v>6</v>
      </c>
      <c r="I11" s="2">
        <v>1</v>
      </c>
      <c r="J11" s="2">
        <v>0</v>
      </c>
      <c r="K11" s="2">
        <v>14</v>
      </c>
      <c r="L11" s="2">
        <v>11</v>
      </c>
      <c r="M11" s="2">
        <v>0</v>
      </c>
      <c r="N11">
        <f t="shared" si="0"/>
        <v>57</v>
      </c>
    </row>
    <row r="12" spans="1:14" x14ac:dyDescent="0.25">
      <c r="A12" s="2" t="s">
        <v>13</v>
      </c>
      <c r="B12" s="2">
        <f t="shared" ref="B12:N12" si="1">SUM(B2:B11)</f>
        <v>1696</v>
      </c>
      <c r="C12" s="2">
        <f t="shared" si="1"/>
        <v>1993</v>
      </c>
      <c r="D12" s="2">
        <f t="shared" si="1"/>
        <v>1540</v>
      </c>
      <c r="E12" s="4">
        <f t="shared" si="1"/>
        <v>1869</v>
      </c>
      <c r="F12" s="2">
        <f t="shared" si="1"/>
        <v>1727</v>
      </c>
      <c r="G12" s="2">
        <f t="shared" si="1"/>
        <v>1185</v>
      </c>
      <c r="H12" s="2">
        <f t="shared" si="1"/>
        <v>1186</v>
      </c>
      <c r="I12" s="2">
        <f t="shared" si="1"/>
        <v>1405</v>
      </c>
      <c r="J12" s="2">
        <f t="shared" si="1"/>
        <v>1256</v>
      </c>
      <c r="K12" s="2">
        <f t="shared" si="1"/>
        <v>1841</v>
      </c>
      <c r="L12" s="2">
        <f t="shared" si="1"/>
        <v>1900</v>
      </c>
      <c r="M12" s="2">
        <f t="shared" si="1"/>
        <v>1196</v>
      </c>
      <c r="N12" s="2">
        <f t="shared" si="1"/>
        <v>18794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C35" sqref="C35"/>
    </sheetView>
  </sheetViews>
  <sheetFormatPr defaultRowHeight="14.4" x14ac:dyDescent="0.3"/>
  <cols>
    <col min="1" max="1" width="23.88671875" bestFit="1" customWidth="1"/>
    <col min="2" max="13" width="5" bestFit="1" customWidth="1"/>
    <col min="14" max="14" width="6" bestFit="1" customWidth="1"/>
  </cols>
  <sheetData>
    <row r="1" spans="1:14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x14ac:dyDescent="0.25">
      <c r="A2" s="6" t="s">
        <v>14</v>
      </c>
      <c r="B2" s="6">
        <f>SUM([1]EAXGA2!B2,'[1]Charlene Chou'!B2,'[1]Sarah Elman'!B2,'[1]Lauran Hartley'!B2,'[1]Hiroshi Kimura'!B2,[1]Chopathar!B2,'[1]Yalun Luo'!B2,'[1]Hideyuki Morimoto'!B2,'[1]Hee-Sook Shin'!B2,'[1]Sung Hyo Kim'!B2,'[1]Hyun Mi Young Choi'!B2,'[1]SOK1 - 2CUL'!B2,'[1]hku1 - HK University'!B2)</f>
        <v>2</v>
      </c>
      <c r="C2" s="6">
        <f>SUM([1]EAXGA2!C2,'[1]Charlene Chou'!C2,'[1]Sarah Elman'!C2,'[1]Lauran Hartley'!C2,'[1]Hiroshi Kimura'!C2,[1]Chopathar!C2,'[1]Yalun Luo'!C2,'[1]Hideyuki Morimoto'!C2,'[1]Hee-Sook Shin'!C2,'[1]Sung Hyo Kim'!C2,'[1]Hyun Mi Young Choi'!C2,'[1]SOK1 - 2CUL'!C2,'[1]hku1 - HK University'!C2)</f>
        <v>0</v>
      </c>
      <c r="D2" s="6">
        <f>SUM([1]EAXGA2!D2,'[1]Charlene Chou'!D2,'[1]Sarah Elman'!D2,'[1]Lauran Hartley'!D2,'[1]Hiroshi Kimura'!D2,[1]Chopathar!D2,'[1]Yalun Luo'!D2,'[1]Hideyuki Morimoto'!D2,'[1]Hee-Sook Shin'!D2,'[1]Sung Hyo Kim'!D2,'[1]Hyun Mi Young Choi'!D2,'[1]SOK1 - 2CUL'!D2,'[1]hku1 - HK University'!D2)</f>
        <v>1</v>
      </c>
      <c r="E2" s="6">
        <f>SUM([1]EAXGA2!E2,'[1]Charlene Chou'!E2,'[1]Sarah Elman'!E2,'[1]Lauran Hartley'!E2,'[1]Hiroshi Kimura'!E2,[1]Chopathar!E2,'[1]Yalun Luo'!E2,'[1]Hideyuki Morimoto'!E2,'[1]Hee-Sook Shin'!E2,'[1]Sung Hyo Kim'!E2,'[1]Hyun Mi Young Choi'!E2,'[1]SOK1 - 2CUL'!E2,'[1]hku1 - HK University'!E2)</f>
        <v>48</v>
      </c>
      <c r="F2" s="6">
        <f>SUM([1]EAXGA2!F2,'[1]Charlene Chou'!F2,'[1]Sarah Elman'!F2,'[1]Lauran Hartley'!F2,'[1]Hiroshi Kimura'!F2,[1]Chopathar!F2,'[1]Yalun Luo'!F2,'[1]Hideyuki Morimoto'!F2,'[1]Hee-Sook Shin'!F2,'[1]Sung Hyo Kim'!F2,'[1]Hyun Mi Young Choi'!F2,'[1]SOK1 - 2CUL'!F2,'[1]hku1 - HK University'!F2)</f>
        <v>2</v>
      </c>
      <c r="G2" s="6">
        <f>SUM([1]EAXGA2!G2,'[1]Charlene Chou'!G2,'[1]Sarah Elman'!G2,'[1]Lauran Hartley'!G2,'[1]Hiroshi Kimura'!G2,[1]Chopathar!G2,'[1]Yalun Luo'!G2,'[1]Hideyuki Morimoto'!G2,'[1]Hee-Sook Shin'!G2,'[1]Sung Hyo Kim'!G2,'[1]Hyun Mi Young Choi'!G2,'[1]SOK1 - 2CUL'!G2,'[1]hku1 - HK University'!G2)</f>
        <v>3</v>
      </c>
      <c r="H2" s="6">
        <f>SUM([1]EAXGA2!H2,'[1]Charlene Chou'!H2,'[1]Sarah Elman'!H2,'[1]Lauran Hartley'!H2,'[1]Hiroshi Kimura'!H2,[1]Chopathar!H2,'[1]Yalun Luo'!H2,'[1]Hideyuki Morimoto'!H2,'[1]Hee-Sook Shin'!H2,'[1]Sung Hyo Kim'!H2,'[1]Hyun Mi Young Choi'!H2,'[1]SOK1 - 2CUL'!H2,'[1]hku1 - HK University'!H2)</f>
        <v>1</v>
      </c>
      <c r="I2" s="6">
        <f>SUM([1]EAXGA2!I2,'[1]Charlene Chou'!I2,'[1]Sarah Elman'!I2,'[1]Lauran Hartley'!I2,'[1]Hiroshi Kimura'!I2,[1]Chopathar!I2,'[1]Yalun Luo'!I2,'[1]Hideyuki Morimoto'!I2,'[1]Hee-Sook Shin'!I2,'[1]Sung Hyo Kim'!I2,'[1]Hyun Mi Young Choi'!I2,'[1]SOK1 - 2CUL'!I2,'[1]hku1 - HK University'!I2)</f>
        <v>0</v>
      </c>
      <c r="J2" s="6">
        <f>SUM([1]EAXGA2!J2,'[1]Charlene Chou'!J2,'[1]Sarah Elman'!J2,'[1]Lauran Hartley'!J2,'[1]Hiroshi Kimura'!J2,[1]Chopathar!J2,'[1]Yalun Luo'!J2,'[1]Hideyuki Morimoto'!J2,'[1]Hee-Sook Shin'!J2,'[1]Sung Hyo Kim'!J2,'[1]Hyun Mi Young Choi'!J2,'[1]SOK1 - 2CUL'!J2,'[1]hku1 - HK University'!J2)</f>
        <v>2</v>
      </c>
      <c r="K2" s="6">
        <f>SUM([1]EAXGA2!K2,'[1]Charlene Chou'!K2,'[1]Sarah Elman'!K2,'[1]Lauran Hartley'!K2,'[1]Hiroshi Kimura'!K2,[1]Chopathar!K2,'[1]Yalun Luo'!K2,'[1]Hideyuki Morimoto'!K2,'[1]Hee-Sook Shin'!K2,'[1]Sung Hyo Kim'!K2,'[1]Hyun Mi Young Choi'!K2,'[1]SOK1 - 2CUL'!K2,'[1]hku1 - HK University'!K2)</f>
        <v>27</v>
      </c>
      <c r="L2" s="6">
        <f>SUM([1]EAXGA2!L2,'[1]Charlene Chou'!L2,'[1]Sarah Elman'!L2,'[1]Lauran Hartley'!L2,'[1]Hiroshi Kimura'!L2,[1]Chopathar!L2,'[1]Yalun Luo'!L2,'[1]Hideyuki Morimoto'!L2,'[1]Hee-Sook Shin'!L2,'[1]Sung Hyo Kim'!L2,'[1]Hyun Mi Young Choi'!L2,'[1]SOK1 - 2CUL'!L2,'[1]hku1 - HK University'!L2)</f>
        <v>29</v>
      </c>
      <c r="M2" s="6">
        <f>SUM([1]EAXGA2!M2,'[1]Charlene Chou'!M2,'[1]Sarah Elman'!M2,'[1]Lauran Hartley'!M2,'[1]Hiroshi Kimura'!M2,[1]Chopathar!M2,'[1]Yalun Luo'!M2,'[1]Hideyuki Morimoto'!M2,'[1]Hee-Sook Shin'!M2,'[1]Sung Hyo Kim'!M2,'[1]Hyun Mi Young Choi'!M2,'[1]SOK1 - 2CUL'!M2,'[1]hku1 - HK University'!M2)</f>
        <v>20</v>
      </c>
      <c r="N2" s="7">
        <f t="shared" ref="N2:N13" si="0">SUM(B2:M2)</f>
        <v>135</v>
      </c>
    </row>
    <row r="3" spans="1:14" x14ac:dyDescent="0.25">
      <c r="A3" s="6" t="s">
        <v>15</v>
      </c>
      <c r="B3" s="6">
        <v>38</v>
      </c>
      <c r="C3" s="6">
        <v>19</v>
      </c>
      <c r="D3" s="6">
        <v>99</v>
      </c>
      <c r="E3" s="8">
        <v>43</v>
      </c>
      <c r="F3" s="6">
        <v>27</v>
      </c>
      <c r="G3" s="6">
        <v>16</v>
      </c>
      <c r="H3" s="6">
        <v>90</v>
      </c>
      <c r="I3" s="6">
        <v>68</v>
      </c>
      <c r="J3" s="6">
        <v>11</v>
      </c>
      <c r="K3" s="6">
        <v>38</v>
      </c>
      <c r="L3" s="6">
        <v>0</v>
      </c>
      <c r="M3" s="6">
        <v>0</v>
      </c>
      <c r="N3" s="7">
        <f t="shared" si="0"/>
        <v>449</v>
      </c>
    </row>
    <row r="4" spans="1:14" x14ac:dyDescent="0.25">
      <c r="A4" s="6" t="s">
        <v>16</v>
      </c>
      <c r="B4" s="6">
        <v>0</v>
      </c>
      <c r="C4" s="6">
        <v>0</v>
      </c>
      <c r="D4" s="6">
        <v>0</v>
      </c>
      <c r="E4" s="8">
        <v>0</v>
      </c>
      <c r="F4" s="6">
        <v>1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7">
        <f>SUM(B4:M4)</f>
        <v>1</v>
      </c>
    </row>
    <row r="5" spans="1:14" x14ac:dyDescent="0.25">
      <c r="A5" s="6" t="s">
        <v>17</v>
      </c>
      <c r="B5" s="6">
        <f>SUM('[1]Charlene Chou'!B4,'[1]Lauran Hartley'!B4,'[1]Hideyuki Morimoto'!B4)</f>
        <v>5</v>
      </c>
      <c r="C5" s="6">
        <f>SUM('[1]Charlene Chou'!C4,'[1]Lauran Hartley'!C4,'[1]Hideyuki Morimoto'!C4)</f>
        <v>1</v>
      </c>
      <c r="D5" s="6">
        <f>SUM('[1]Charlene Chou'!D4,'[1]Lauran Hartley'!D4,'[1]Hideyuki Morimoto'!D4)</f>
        <v>1</v>
      </c>
      <c r="E5" s="6">
        <f>SUM('[1]Charlene Chou'!E4,'[1]Lauran Hartley'!E4,'[1]Hideyuki Morimoto'!E4)</f>
        <v>1</v>
      </c>
      <c r="F5" s="6">
        <f>SUM('[1]Charlene Chou'!F4,'[1]Lauran Hartley'!F4,'[1]Hideyuki Morimoto'!F4)</f>
        <v>2</v>
      </c>
      <c r="G5" s="6">
        <f>SUM('[1]Charlene Chou'!G4,'[1]Lauran Hartley'!G4,'[1]Hideyuki Morimoto'!G4)</f>
        <v>2</v>
      </c>
      <c r="H5" s="6">
        <f>SUM('[1]Charlene Chou'!H4,'[1]Lauran Hartley'!H4,'[1]Hideyuki Morimoto'!H4)</f>
        <v>2</v>
      </c>
      <c r="I5" s="6">
        <f>SUM('[1]Charlene Chou'!I4,'[1]Lauran Hartley'!I4,'[1]Hideyuki Morimoto'!I4)</f>
        <v>0</v>
      </c>
      <c r="J5" s="6">
        <f>SUM('[1]Charlene Chou'!J4,'[1]Lauran Hartley'!J4,'[1]Hideyuki Morimoto'!J4)</f>
        <v>1</v>
      </c>
      <c r="K5" s="6">
        <f>SUM('[1]Charlene Chou'!K4,'[1]Lauran Hartley'!K4,'[1]Hideyuki Morimoto'!K4)</f>
        <v>0</v>
      </c>
      <c r="L5" s="6">
        <f>SUM('[1]Charlene Chou'!L4,'[1]Lauran Hartley'!L4,'[1]Hideyuki Morimoto'!L4)</f>
        <v>3</v>
      </c>
      <c r="M5" s="6">
        <f>SUM('[1]Charlene Chou'!M4,'[1]Lauran Hartley'!M4,'[1]Hideyuki Morimoto'!M4)</f>
        <v>2</v>
      </c>
      <c r="N5" s="7">
        <f t="shared" si="0"/>
        <v>20</v>
      </c>
    </row>
    <row r="6" spans="1:14" x14ac:dyDescent="0.25">
      <c r="A6" s="6" t="s">
        <v>18</v>
      </c>
      <c r="B6" s="6">
        <f>SUM([1]EAXGA2!B5,'[1]Charlene Chou'!B5,'[1]Sarah Elman'!B5,'[1]Lauran Hartley'!B5,'[1]Hiroshi Kimura'!B3,[1]Chopathar!B4,'[1]Yalun Luo'!B3,'[1]Hideyuki Morimoto'!B5,'[1]Hee-Sook Shin'!B5,'[1]Sung Hyo Kim'!B5,'[1]Hyun Mi Young Choi'!B3,'[1]SOK1 - 2CUL'!B5,'[1]hku1 - HK University'!B3)</f>
        <v>1360</v>
      </c>
      <c r="C6" s="6">
        <f>SUM([1]EAXGA2!C5,'[1]Charlene Chou'!C5,'[1]Sarah Elman'!C5,'[1]Lauran Hartley'!C5,'[1]Hiroshi Kimura'!C3,[1]Chopathar!C4,'[1]Yalun Luo'!C3,'[1]Hideyuki Morimoto'!C5,'[1]Hee-Sook Shin'!C5,'[1]Sung Hyo Kim'!C5,'[1]Hyun Mi Young Choi'!C3,'[1]SOK1 - 2CUL'!C5,'[1]hku1 - HK University'!C3)</f>
        <v>1425</v>
      </c>
      <c r="D6" s="6">
        <f>SUM([1]EAXGA2!D5,'[1]Charlene Chou'!D5,'[1]Sarah Elman'!D5,'[1]Lauran Hartley'!D5,'[1]Hiroshi Kimura'!D3,[1]Chopathar!D4,'[1]Yalun Luo'!D3,'[1]Hideyuki Morimoto'!D5,'[1]Hee-Sook Shin'!D5,'[1]Sung Hyo Kim'!D5,'[1]Hyun Mi Young Choi'!D3,'[1]SOK1 - 2CUL'!D5,'[1]hku1 - HK University'!D3)</f>
        <v>1043</v>
      </c>
      <c r="E6" s="6">
        <f>SUM([1]EAXGA2!E5,'[1]Charlene Chou'!E5,'[1]Sarah Elman'!E5,'[1]Lauran Hartley'!E5,'[1]Hiroshi Kimura'!E3,[1]Chopathar!E4,'[1]Yalun Luo'!E3,'[1]Hideyuki Morimoto'!E5,'[1]Hee-Sook Shin'!E5,'[1]Sung Hyo Kim'!E5,'[1]Hyun Mi Young Choi'!E3,'[1]SOK1 - 2CUL'!E5,'[1]hku1 - HK University'!E3)</f>
        <v>1119</v>
      </c>
      <c r="F6" s="6">
        <f>SUM([1]EAXGA2!F5,'[1]Charlene Chou'!F5,'[1]Sarah Elman'!F5,'[1]Lauran Hartley'!F5,'[1]Hiroshi Kimura'!F3,[1]Chopathar!F4,'[1]Yalun Luo'!F3,'[1]Hideyuki Morimoto'!F5,'[1]Hee-Sook Shin'!F5,'[1]Sung Hyo Kim'!F5,'[1]Hyun Mi Young Choi'!F3,'[1]SOK1 - 2CUL'!F5,'[1]hku1 - HK University'!F3)</f>
        <v>997</v>
      </c>
      <c r="G6" s="6">
        <f>SUM([1]EAXGA2!G5,'[1]Charlene Chou'!G5,'[1]Sarah Elman'!G5,'[1]Lauran Hartley'!G5,'[1]Hiroshi Kimura'!G3,[1]Chopathar!G4,'[1]Yalun Luo'!G3,'[1]Hideyuki Morimoto'!G5,'[1]Hee-Sook Shin'!G5,'[1]Sung Hyo Kim'!G5,'[1]Hyun Mi Young Choi'!G3,'[1]SOK1 - 2CUL'!G5,'[1]hku1 - HK University'!G3)</f>
        <v>891</v>
      </c>
      <c r="H6" s="6">
        <f>SUM([1]EAXGA2!H5,'[1]Charlene Chou'!H5,'[1]Sarah Elman'!H5,'[1]Lauran Hartley'!H5,'[1]Hiroshi Kimura'!H3,[1]Chopathar!H4,'[1]Yalun Luo'!H3,'[1]Hideyuki Morimoto'!H5,'[1]Hee-Sook Shin'!H5,'[1]Sung Hyo Kim'!H5,'[1]Hyun Mi Young Choi'!H3,'[1]SOK1 - 2CUL'!H5,'[1]hku1 - HK University'!H3)</f>
        <v>1116</v>
      </c>
      <c r="I6" s="6">
        <f>SUM([1]EAXGA2!I5,'[1]Charlene Chou'!I5,'[1]Sarah Elman'!I5,'[1]Lauran Hartley'!I5,'[1]Hiroshi Kimura'!I3,[1]Chopathar!I4,'[1]Yalun Luo'!I3,'[1]Hideyuki Morimoto'!I5,'[1]Hee-Sook Shin'!I5,'[1]Sung Hyo Kim'!I5,'[1]Hyun Mi Young Choi'!I3,'[1]SOK1 - 2CUL'!I5,'[1]hku1 - HK University'!I3)</f>
        <v>1143</v>
      </c>
      <c r="J6" s="6">
        <f>SUM([1]EAXGA2!J5,'[1]Charlene Chou'!J5,'[1]Sarah Elman'!J5,'[1]Lauran Hartley'!J5,'[1]Hiroshi Kimura'!J3,[1]Chopathar!J4,'[1]Yalun Luo'!J3,'[1]Hideyuki Morimoto'!J5,'[1]Hee-Sook Shin'!J5,'[1]Sung Hyo Kim'!J5,'[1]Hyun Mi Young Choi'!J3,'[1]SOK1 - 2CUL'!J5,'[1]hku1 - HK University'!J3)</f>
        <v>1214</v>
      </c>
      <c r="K6" s="6">
        <f>SUM([1]EAXGA2!K5,'[1]Charlene Chou'!K5,'[1]Sarah Elman'!K5,'[1]Lauran Hartley'!K5,'[1]Hiroshi Kimura'!K3,[1]Chopathar!K4,'[1]Yalun Luo'!K3,'[1]Hideyuki Morimoto'!K5,'[1]Hee-Sook Shin'!K5,'[1]Sung Hyo Kim'!K5,'[1]Hyun Mi Young Choi'!K3,'[1]SOK1 - 2CUL'!K5,'[1]hku1 - HK University'!K3)</f>
        <v>994</v>
      </c>
      <c r="L6" s="6">
        <f>SUM([1]EAXGA2!L5,'[1]Charlene Chou'!L5,'[1]Sarah Elman'!L5,'[1]Lauran Hartley'!L5,'[1]Hiroshi Kimura'!L3,[1]Chopathar!L4,'[1]Yalun Luo'!L3,'[1]Hideyuki Morimoto'!L5,'[1]Hee-Sook Shin'!L5,'[1]Sung Hyo Kim'!L5,'[1]Hyun Mi Young Choi'!L3,'[1]SOK1 - 2CUL'!L5,'[1]hku1 - HK University'!L3)</f>
        <v>1269</v>
      </c>
      <c r="M6" s="6">
        <f>SUM([1]EAXGA2!M5,'[1]Charlene Chou'!M5,'[1]Sarah Elman'!M5,'[1]Lauran Hartley'!M5,'[1]Hiroshi Kimura'!M3,[1]Chopathar!M4,'[1]Yalun Luo'!M3,'[1]Hideyuki Morimoto'!M5,'[1]Hee-Sook Shin'!M5,'[1]Sung Hyo Kim'!M5,'[1]Hyun Mi Young Choi'!M3,'[1]SOK1 - 2CUL'!M5,'[1]hku1 - HK University'!M3)</f>
        <v>999</v>
      </c>
      <c r="N6" s="7">
        <f t="shared" si="0"/>
        <v>13570</v>
      </c>
    </row>
    <row r="7" spans="1:14" x14ac:dyDescent="0.25">
      <c r="A7" s="6" t="s">
        <v>19</v>
      </c>
      <c r="B7" s="6">
        <f>SUM('[1]Charlene Chou'!B6,'[1]Sarah Elman'!B6,'[1]Lauran Hartley'!B6,'[1]Yalun Luo'!B4,'[1]Hideyuki Morimoto'!B6,'[1]Hee-Sook Shin'!B6,'[1]SOK1 - 2CUL'!B6)</f>
        <v>53</v>
      </c>
      <c r="C7" s="6">
        <f>SUM('[1]Charlene Chou'!C6,'[1]Sarah Elman'!C6,'[1]Lauran Hartley'!C6,'[1]Yalun Luo'!C4,'[1]Hideyuki Morimoto'!C6,'[1]Hee-Sook Shin'!C6,'[1]SOK1 - 2CUL'!C6)</f>
        <v>46</v>
      </c>
      <c r="D7" s="6">
        <f>SUM('[1]Charlene Chou'!D6,'[1]Sarah Elman'!D6,'[1]Lauran Hartley'!D6,'[1]Yalun Luo'!D4,'[1]Hideyuki Morimoto'!D6,'[1]Hee-Sook Shin'!D6,'[1]SOK1 - 2CUL'!D6)</f>
        <v>179</v>
      </c>
      <c r="E7" s="6">
        <f>SUM('[1]Charlene Chou'!E6,'[1]Sarah Elman'!E6,'[1]Lauran Hartley'!E6,'[1]Yalun Luo'!E4,'[1]Hideyuki Morimoto'!E6,'[1]Hee-Sook Shin'!E6,'[1]SOK1 - 2CUL'!E6)</f>
        <v>171</v>
      </c>
      <c r="F7" s="6">
        <f>SUM('[1]Charlene Chou'!F6,'[1]Sarah Elman'!F6,'[1]Lauran Hartley'!F6,'[1]Yalun Luo'!F4,'[1]Hideyuki Morimoto'!F6,'[1]Hee-Sook Shin'!F6,'[1]SOK1 - 2CUL'!F6)</f>
        <v>161</v>
      </c>
      <c r="G7" s="6">
        <f>SUM('[1]Charlene Chou'!G6,'[1]Sarah Elman'!G6,'[1]Lauran Hartley'!G6,'[1]Yalun Luo'!G4,'[1]Hideyuki Morimoto'!G6,'[1]Hee-Sook Shin'!G6,'[1]SOK1 - 2CUL'!G6)</f>
        <v>216</v>
      </c>
      <c r="H7" s="6">
        <f>SUM('[1]Charlene Chou'!H6,'[1]Sarah Elman'!H6,'[1]Lauran Hartley'!H6,'[1]Yalun Luo'!H4,'[1]Hideyuki Morimoto'!H6,'[1]Hee-Sook Shin'!H6,'[1]SOK1 - 2CUL'!H6)</f>
        <v>183</v>
      </c>
      <c r="I7" s="6">
        <f>SUM('[1]Charlene Chou'!I6,'[1]Sarah Elman'!I6,'[1]Lauran Hartley'!I6,'[1]Yalun Luo'!I4,'[1]Hideyuki Morimoto'!I6,'[1]Hee-Sook Shin'!I6,'[1]SOK1 - 2CUL'!I6)</f>
        <v>121</v>
      </c>
      <c r="J7" s="6">
        <f>SUM('[1]Charlene Chou'!J6,'[1]Sarah Elman'!J6,'[1]Lauran Hartley'!J6,'[1]Yalun Luo'!J4,'[1]Hideyuki Morimoto'!J6,'[1]Hee-Sook Shin'!J6,'[1]SOK1 - 2CUL'!J6)</f>
        <v>115</v>
      </c>
      <c r="K7" s="6">
        <f>SUM('[1]Charlene Chou'!K6,'[1]Sarah Elman'!K6,'[1]Lauran Hartley'!K6,'[1]Yalun Luo'!K4,'[1]Hideyuki Morimoto'!K6,'[1]Hee-Sook Shin'!K6,'[1]SOK1 - 2CUL'!K6)</f>
        <v>456</v>
      </c>
      <c r="L7" s="6">
        <f>SUM('[1]Charlene Chou'!L6,'[1]Sarah Elman'!L6,'[1]Lauran Hartley'!L6,'[1]Yalun Luo'!L4,'[1]Hideyuki Morimoto'!L6,'[1]Hee-Sook Shin'!L6,'[1]SOK1 - 2CUL'!L6)</f>
        <v>419</v>
      </c>
      <c r="M7" s="6">
        <f>SUM('[1]Charlene Chou'!M6,'[1]Sarah Elman'!M6,'[1]Lauran Hartley'!M6,'[1]Yalun Luo'!M4,'[1]Hideyuki Morimoto'!M6,'[1]Hee-Sook Shin'!M6,'[1]SOK1 - 2CUL'!M6)</f>
        <v>354</v>
      </c>
      <c r="N7" s="7">
        <f t="shared" si="0"/>
        <v>2474</v>
      </c>
    </row>
    <row r="8" spans="1:14" x14ac:dyDescent="0.25">
      <c r="A8" s="6" t="s">
        <v>20</v>
      </c>
      <c r="B8" s="6">
        <f>SUM('[1]Sarah Elman'!B7)</f>
        <v>0</v>
      </c>
      <c r="C8" s="6">
        <f>SUM('[1]Sarah Elman'!C7)</f>
        <v>0</v>
      </c>
      <c r="D8" s="6">
        <f>SUM('[1]Sarah Elman'!D7)</f>
        <v>0</v>
      </c>
      <c r="E8" s="6">
        <f>SUM('[1]Sarah Elman'!E7)</f>
        <v>1</v>
      </c>
      <c r="F8" s="6">
        <f>SUM('[1]Sarah Elman'!F7)</f>
        <v>3</v>
      </c>
      <c r="G8" s="6">
        <f>SUM('[1]Sarah Elman'!G7)</f>
        <v>0</v>
      </c>
      <c r="H8" s="6">
        <f>SUM('[1]Sarah Elman'!H7)</f>
        <v>0</v>
      </c>
      <c r="I8" s="6">
        <f>SUM('[1]Sarah Elman'!I7)</f>
        <v>0</v>
      </c>
      <c r="J8" s="6">
        <f>SUM('[1]Sarah Elman'!J7)</f>
        <v>0</v>
      </c>
      <c r="K8" s="6">
        <f>SUM('[1]Sarah Elman'!K7)</f>
        <v>0</v>
      </c>
      <c r="L8" s="6">
        <f>SUM('[1]Sarah Elman'!L7)</f>
        <v>0</v>
      </c>
      <c r="M8" s="6">
        <f>SUM('[1]Sarah Elman'!M7)</f>
        <v>0</v>
      </c>
      <c r="N8" s="7">
        <f t="shared" si="0"/>
        <v>4</v>
      </c>
    </row>
    <row r="9" spans="1:14" x14ac:dyDescent="0.25">
      <c r="A9" s="6" t="s">
        <v>21</v>
      </c>
      <c r="B9" s="6">
        <f>SUM('[1]Charlene Chou'!B7,'[1]Hideyuki Morimoto'!B7)</f>
        <v>109</v>
      </c>
      <c r="C9" s="6">
        <f>SUM('[1]Charlene Chou'!C7,'[1]Hideyuki Morimoto'!C7)</f>
        <v>140</v>
      </c>
      <c r="D9" s="6">
        <f>SUM('[1]Charlene Chou'!D7,'[1]Hideyuki Morimoto'!D7)</f>
        <v>143</v>
      </c>
      <c r="E9" s="6">
        <f>SUM('[1]Charlene Chou'!E7,'[1]Hideyuki Morimoto'!E7)</f>
        <v>184</v>
      </c>
      <c r="F9" s="6">
        <f>SUM('[1]Charlene Chou'!F7,'[1]Hideyuki Morimoto'!F7)</f>
        <v>121</v>
      </c>
      <c r="G9" s="6">
        <f>SUM('[1]Charlene Chou'!G7,'[1]Hideyuki Morimoto'!G7)</f>
        <v>101</v>
      </c>
      <c r="H9" s="6">
        <f>SUM('[1]Charlene Chou'!H7,'[1]Hideyuki Morimoto'!H7)</f>
        <v>75</v>
      </c>
      <c r="I9" s="6">
        <f>SUM('[1]Charlene Chou'!I7,'[1]Hideyuki Morimoto'!I7)</f>
        <v>99</v>
      </c>
      <c r="J9" s="6">
        <f>SUM('[1]Charlene Chou'!J7,'[1]Hideyuki Morimoto'!J7)</f>
        <v>89</v>
      </c>
      <c r="K9" s="6">
        <f>SUM('[1]Charlene Chou'!K7,'[1]Hideyuki Morimoto'!K7)</f>
        <v>137</v>
      </c>
      <c r="L9" s="6">
        <f>SUM('[1]Charlene Chou'!L7,'[1]Hideyuki Morimoto'!L7)</f>
        <v>152</v>
      </c>
      <c r="M9" s="6">
        <f>SUM('[1]Charlene Chou'!M7,'[1]Hideyuki Morimoto'!M7)</f>
        <v>166</v>
      </c>
      <c r="N9" s="7">
        <f t="shared" si="0"/>
        <v>1516</v>
      </c>
    </row>
    <row r="10" spans="1:14" x14ac:dyDescent="0.25">
      <c r="A10" s="6" t="s">
        <v>22</v>
      </c>
      <c r="B10" s="6">
        <f>SUM('[1]Charlene Chou'!B8,'[1]Sarah Elman'!B9,'[1]Lauran Hartley'!B9,'[1]Yalun Luo'!B6,'[1]Hideyuki Morimoto'!B8,'[1]Hee-Sook Shin'!B8,'[1]Hyun Mi Young Choi'!B6)</f>
        <v>10</v>
      </c>
      <c r="C10" s="6">
        <f>SUM('[1]Charlene Chou'!C8,'[1]Sarah Elman'!C9,'[1]Lauran Hartley'!C9,'[1]Yalun Luo'!C6,'[1]Hideyuki Morimoto'!C8,'[1]Hee-Sook Shin'!C8,'[1]Hyun Mi Young Choi'!C6)</f>
        <v>13</v>
      </c>
      <c r="D10" s="6">
        <f>SUM('[1]Charlene Chou'!D8,'[1]Sarah Elman'!D9,'[1]Lauran Hartley'!D9,'[1]Yalun Luo'!D6,'[1]Hideyuki Morimoto'!D8,'[1]Hee-Sook Shin'!D8,'[1]Hyun Mi Young Choi'!D6)</f>
        <v>56</v>
      </c>
      <c r="E10" s="6">
        <f>SUM('[1]Charlene Chou'!E8,'[1]Sarah Elman'!E9,'[1]Lauran Hartley'!E9,'[1]Yalun Luo'!E6,'[1]Hideyuki Morimoto'!E8,'[1]Hee-Sook Shin'!E8,'[1]Hyun Mi Young Choi'!E6)</f>
        <v>26</v>
      </c>
      <c r="F10" s="6">
        <f>SUM('[1]Charlene Chou'!F8,'[1]Sarah Elman'!F9,'[1]Lauran Hartley'!F9,'[1]Yalun Luo'!F6,'[1]Hideyuki Morimoto'!F8,'[1]Hee-Sook Shin'!F8,'[1]Hyun Mi Young Choi'!F6)</f>
        <v>15</v>
      </c>
      <c r="G10" s="6">
        <f>SUM('[1]Charlene Chou'!G8,'[1]Sarah Elman'!G9,'[1]Lauran Hartley'!G9,'[1]Yalun Luo'!G6,'[1]Hideyuki Morimoto'!G8,'[1]Hee-Sook Shin'!G8,'[1]Hyun Mi Young Choi'!G6)</f>
        <v>8</v>
      </c>
      <c r="H10" s="6">
        <f>SUM('[1]Charlene Chou'!H8,'[1]Sarah Elman'!H9,'[1]Lauran Hartley'!H9,'[1]Yalun Luo'!H6,'[1]Hideyuki Morimoto'!H8,'[1]Hee-Sook Shin'!H8,'[1]Hyun Mi Young Choi'!H6)</f>
        <v>6</v>
      </c>
      <c r="I10" s="6">
        <f>SUM('[1]Charlene Chou'!I8,'[1]Sarah Elman'!I9,'[1]Lauran Hartley'!I9,'[1]Yalun Luo'!I6,'[1]Hideyuki Morimoto'!I8,'[1]Hee-Sook Shin'!I8,'[1]Hyun Mi Young Choi'!I6)</f>
        <v>9</v>
      </c>
      <c r="J10" s="6">
        <f>SUM('[1]Charlene Chou'!J8,'[1]Sarah Elman'!J9,'[1]Lauran Hartley'!J9,'[1]Yalun Luo'!J6,'[1]Hideyuki Morimoto'!J8,'[1]Hee-Sook Shin'!J8,'[1]Hyun Mi Young Choi'!J6)</f>
        <v>21</v>
      </c>
      <c r="K10" s="6">
        <f>SUM('[1]Charlene Chou'!K8,'[1]Sarah Elman'!K9,'[1]Lauran Hartley'!K9,'[1]Yalun Luo'!K6,'[1]Hideyuki Morimoto'!K8,'[1]Hee-Sook Shin'!K8,'[1]Hyun Mi Young Choi'!K6)</f>
        <v>6</v>
      </c>
      <c r="L10" s="6">
        <f>SUM('[1]Charlene Chou'!L8,'[1]Sarah Elman'!L9,'[1]Lauran Hartley'!L9,'[1]Yalun Luo'!L6,'[1]Hideyuki Morimoto'!L8,'[1]Hee-Sook Shin'!L8,'[1]Hyun Mi Young Choi'!L6)</f>
        <v>15</v>
      </c>
      <c r="M10" s="6">
        <f>SUM('[1]Charlene Chou'!M8,'[1]Sarah Elman'!M9,'[1]Lauran Hartley'!M9,'[1]Yalun Luo'!M6,'[1]Hideyuki Morimoto'!M8,'[1]Hee-Sook Shin'!M8,'[1]Hyun Mi Young Choi'!M6)</f>
        <v>13</v>
      </c>
      <c r="N10" s="7">
        <f t="shared" si="0"/>
        <v>198</v>
      </c>
    </row>
    <row r="11" spans="1:14" x14ac:dyDescent="0.25">
      <c r="A11" s="6" t="s">
        <v>24</v>
      </c>
      <c r="B11" s="6">
        <v>0</v>
      </c>
      <c r="C11" s="6">
        <v>0</v>
      </c>
      <c r="D11" s="6">
        <v>0</v>
      </c>
      <c r="E11" s="8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7">
        <f t="shared" si="0"/>
        <v>0</v>
      </c>
    </row>
    <row r="12" spans="1:14" x14ac:dyDescent="0.25">
      <c r="A12" s="6" t="s">
        <v>23</v>
      </c>
      <c r="B12" s="6">
        <f>SUM('[1]Sarah Elman'!B10)</f>
        <v>0</v>
      </c>
      <c r="C12" s="6">
        <f>SUM('[1]Sarah Elman'!C10)</f>
        <v>0</v>
      </c>
      <c r="D12" s="6">
        <f>SUM('[1]Sarah Elman'!D10)</f>
        <v>0</v>
      </c>
      <c r="E12" s="6">
        <f>SUM('[1]Sarah Elman'!E10)</f>
        <v>1</v>
      </c>
      <c r="F12" s="6">
        <f>SUM('[1]Sarah Elman'!F10)</f>
        <v>1</v>
      </c>
      <c r="G12" s="6">
        <f>SUM('[1]Sarah Elman'!G10)</f>
        <v>2</v>
      </c>
      <c r="H12" s="6">
        <f>SUM('[1]Sarah Elman'!H10)</f>
        <v>2</v>
      </c>
      <c r="I12" s="6">
        <f>SUM('[1]Sarah Elman'!I10)</f>
        <v>14</v>
      </c>
      <c r="J12" s="6">
        <f>SUM('[1]Sarah Elman'!J10)</f>
        <v>0</v>
      </c>
      <c r="K12" s="6">
        <f>SUM('[1]Sarah Elman'!K10)</f>
        <v>5</v>
      </c>
      <c r="L12" s="6">
        <f>SUM('[1]Sarah Elman'!L10)</f>
        <v>3</v>
      </c>
      <c r="M12" s="6">
        <f>SUM('[1]Sarah Elman'!M10)</f>
        <v>1</v>
      </c>
      <c r="N12" s="7">
        <f t="shared" si="0"/>
        <v>29</v>
      </c>
    </row>
    <row r="13" spans="1:14" x14ac:dyDescent="0.25">
      <c r="A13" s="9" t="s">
        <v>13</v>
      </c>
      <c r="B13" s="9">
        <f t="shared" ref="B13:M13" si="1">SUM(B2:B12)</f>
        <v>1577</v>
      </c>
      <c r="C13" s="9">
        <f t="shared" si="1"/>
        <v>1644</v>
      </c>
      <c r="D13" s="9">
        <f t="shared" si="1"/>
        <v>1522</v>
      </c>
      <c r="E13" s="4">
        <f t="shared" si="1"/>
        <v>1594</v>
      </c>
      <c r="F13" s="9">
        <f t="shared" si="1"/>
        <v>1330</v>
      </c>
      <c r="G13" s="9">
        <f t="shared" si="1"/>
        <v>1239</v>
      </c>
      <c r="H13" s="9">
        <f t="shared" si="1"/>
        <v>1475</v>
      </c>
      <c r="I13" s="9">
        <f t="shared" si="1"/>
        <v>1454</v>
      </c>
      <c r="J13" s="9">
        <f t="shared" si="1"/>
        <v>1453</v>
      </c>
      <c r="K13" s="9">
        <f t="shared" si="1"/>
        <v>1663</v>
      </c>
      <c r="L13" s="9">
        <f t="shared" si="1"/>
        <v>1890</v>
      </c>
      <c r="M13" s="9">
        <f t="shared" si="1"/>
        <v>1555</v>
      </c>
      <c r="N13" s="6">
        <f t="shared" si="0"/>
        <v>18396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K34" sqref="K34"/>
    </sheetView>
  </sheetViews>
  <sheetFormatPr defaultRowHeight="14.4" x14ac:dyDescent="0.3"/>
  <cols>
    <col min="1" max="1" width="23.88671875" bestFit="1" customWidth="1"/>
    <col min="2" max="13" width="5" bestFit="1" customWidth="1"/>
    <col min="14" max="14" width="6" bestFit="1" customWidth="1"/>
  </cols>
  <sheetData>
    <row r="1" spans="1:14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x14ac:dyDescent="0.25">
      <c r="A2" s="9" t="s">
        <v>14</v>
      </c>
      <c r="B2" s="9">
        <v>1</v>
      </c>
      <c r="C2" s="9">
        <v>1</v>
      </c>
      <c r="D2" s="9">
        <v>0</v>
      </c>
      <c r="E2" s="10">
        <v>0</v>
      </c>
      <c r="F2" s="9">
        <v>1</v>
      </c>
      <c r="G2" s="9">
        <v>1</v>
      </c>
      <c r="H2" s="9">
        <v>9</v>
      </c>
      <c r="I2" s="9">
        <v>4</v>
      </c>
      <c r="J2" s="9">
        <v>2</v>
      </c>
      <c r="K2" s="9">
        <v>5</v>
      </c>
      <c r="L2" s="9">
        <v>2</v>
      </c>
      <c r="M2" s="9">
        <v>2</v>
      </c>
      <c r="N2">
        <f t="shared" ref="N2:N13" si="0">SUM(B2:M2)</f>
        <v>28</v>
      </c>
    </row>
    <row r="3" spans="1:14" x14ac:dyDescent="0.25">
      <c r="A3" s="9" t="s">
        <v>15</v>
      </c>
      <c r="B3" s="9">
        <v>27</v>
      </c>
      <c r="C3" s="9">
        <v>3</v>
      </c>
      <c r="D3" s="9">
        <v>0</v>
      </c>
      <c r="E3" s="10">
        <v>9</v>
      </c>
      <c r="F3" s="9">
        <v>8</v>
      </c>
      <c r="G3" s="9">
        <v>3</v>
      </c>
      <c r="H3" s="9">
        <v>0</v>
      </c>
      <c r="I3" s="9">
        <v>5</v>
      </c>
      <c r="J3" s="9">
        <v>0</v>
      </c>
      <c r="K3" s="9">
        <v>5</v>
      </c>
      <c r="L3" s="9">
        <v>3</v>
      </c>
      <c r="M3" s="9">
        <v>29</v>
      </c>
      <c r="N3">
        <f t="shared" si="0"/>
        <v>92</v>
      </c>
    </row>
    <row r="4" spans="1:14" x14ac:dyDescent="0.25">
      <c r="A4" s="9" t="s">
        <v>16</v>
      </c>
      <c r="B4" s="9">
        <v>0</v>
      </c>
      <c r="C4" s="9">
        <v>0</v>
      </c>
      <c r="D4" s="9">
        <v>0</v>
      </c>
      <c r="E4" s="10">
        <v>0</v>
      </c>
      <c r="F4" s="9">
        <v>0</v>
      </c>
      <c r="G4" s="9">
        <v>0</v>
      </c>
      <c r="H4" s="9">
        <v>0</v>
      </c>
      <c r="I4" s="9">
        <v>1</v>
      </c>
      <c r="J4" s="9">
        <v>0</v>
      </c>
      <c r="K4" s="9">
        <v>0</v>
      </c>
      <c r="L4" s="9">
        <v>0</v>
      </c>
      <c r="M4" s="9">
        <v>0</v>
      </c>
      <c r="N4">
        <f>SUM(B4:M4)</f>
        <v>1</v>
      </c>
    </row>
    <row r="5" spans="1:14" x14ac:dyDescent="0.25">
      <c r="A5" s="9" t="s">
        <v>17</v>
      </c>
      <c r="B5" s="9">
        <v>5</v>
      </c>
      <c r="C5" s="9">
        <v>9</v>
      </c>
      <c r="D5" s="9">
        <v>0</v>
      </c>
      <c r="E5" s="10">
        <v>2</v>
      </c>
      <c r="F5" s="9">
        <v>1</v>
      </c>
      <c r="G5" s="9">
        <v>2</v>
      </c>
      <c r="H5" s="9">
        <v>1</v>
      </c>
      <c r="I5" s="9">
        <v>5</v>
      </c>
      <c r="J5" s="9">
        <v>1</v>
      </c>
      <c r="K5" s="9">
        <v>7</v>
      </c>
      <c r="L5" s="9">
        <v>3</v>
      </c>
      <c r="M5" s="9">
        <v>10</v>
      </c>
      <c r="N5">
        <f t="shared" si="0"/>
        <v>46</v>
      </c>
    </row>
    <row r="6" spans="1:14" x14ac:dyDescent="0.25">
      <c r="A6" s="9" t="s">
        <v>18</v>
      </c>
      <c r="B6" s="9">
        <v>1406</v>
      </c>
      <c r="C6" s="9">
        <v>1499</v>
      </c>
      <c r="D6" s="9">
        <v>1161</v>
      </c>
      <c r="E6" s="10">
        <v>1135</v>
      </c>
      <c r="F6" s="9">
        <v>851</v>
      </c>
      <c r="G6" s="9">
        <v>1096</v>
      </c>
      <c r="H6" s="9">
        <v>1329</v>
      </c>
      <c r="I6" s="9">
        <v>1089</v>
      </c>
      <c r="J6" s="9">
        <v>928</v>
      </c>
      <c r="K6" s="9">
        <v>1036</v>
      </c>
      <c r="L6" s="9">
        <v>1290</v>
      </c>
      <c r="M6" s="9">
        <v>1018</v>
      </c>
      <c r="N6">
        <f t="shared" si="0"/>
        <v>13838</v>
      </c>
    </row>
    <row r="7" spans="1:14" x14ac:dyDescent="0.25">
      <c r="A7" s="9" t="s">
        <v>19</v>
      </c>
      <c r="B7" s="9">
        <v>22</v>
      </c>
      <c r="C7" s="9">
        <v>29</v>
      </c>
      <c r="D7" s="9">
        <v>19</v>
      </c>
      <c r="E7" s="10">
        <v>40</v>
      </c>
      <c r="F7" s="9">
        <v>16</v>
      </c>
      <c r="G7" s="9">
        <v>39</v>
      </c>
      <c r="H7" s="9">
        <v>105</v>
      </c>
      <c r="I7" s="9">
        <v>49</v>
      </c>
      <c r="J7" s="9">
        <v>35</v>
      </c>
      <c r="K7" s="9">
        <v>81</v>
      </c>
      <c r="L7" s="9">
        <v>13</v>
      </c>
      <c r="M7" s="9">
        <v>21</v>
      </c>
      <c r="N7">
        <f t="shared" si="0"/>
        <v>469</v>
      </c>
    </row>
    <row r="8" spans="1:14" x14ac:dyDescent="0.25">
      <c r="A8" s="9" t="s">
        <v>20</v>
      </c>
      <c r="B8" s="9">
        <v>0</v>
      </c>
      <c r="C8" s="9">
        <v>0</v>
      </c>
      <c r="D8" s="9">
        <v>0</v>
      </c>
      <c r="E8" s="10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4</v>
      </c>
      <c r="L8" s="9">
        <v>0</v>
      </c>
      <c r="M8" s="9">
        <v>2</v>
      </c>
      <c r="N8">
        <f t="shared" si="0"/>
        <v>6</v>
      </c>
    </row>
    <row r="9" spans="1:14" x14ac:dyDescent="0.25">
      <c r="A9" s="9" t="s">
        <v>21</v>
      </c>
      <c r="B9" s="9">
        <v>219</v>
      </c>
      <c r="C9" s="9">
        <v>270</v>
      </c>
      <c r="D9" s="9">
        <v>197</v>
      </c>
      <c r="E9" s="10">
        <v>211</v>
      </c>
      <c r="F9" s="9">
        <v>129</v>
      </c>
      <c r="G9" s="9">
        <v>146</v>
      </c>
      <c r="H9" s="9">
        <v>197</v>
      </c>
      <c r="I9" s="9">
        <v>194</v>
      </c>
      <c r="J9" s="9">
        <v>191</v>
      </c>
      <c r="K9" s="9">
        <v>213</v>
      </c>
      <c r="L9" s="9">
        <v>107</v>
      </c>
      <c r="M9" s="9">
        <v>197</v>
      </c>
      <c r="N9">
        <f t="shared" si="0"/>
        <v>2271</v>
      </c>
    </row>
    <row r="10" spans="1:14" x14ac:dyDescent="0.25">
      <c r="A10" s="9" t="s">
        <v>22</v>
      </c>
      <c r="B10" s="9">
        <v>12</v>
      </c>
      <c r="C10" s="9">
        <v>46</v>
      </c>
      <c r="D10" s="9">
        <v>22</v>
      </c>
      <c r="E10" s="10">
        <v>18</v>
      </c>
      <c r="F10" s="9">
        <v>20</v>
      </c>
      <c r="G10" s="9">
        <v>11</v>
      </c>
      <c r="H10" s="9">
        <v>18</v>
      </c>
      <c r="I10" s="9">
        <v>64</v>
      </c>
      <c r="J10" s="9">
        <v>48</v>
      </c>
      <c r="K10" s="9">
        <v>57</v>
      </c>
      <c r="L10" s="9">
        <v>144</v>
      </c>
      <c r="M10" s="9">
        <v>111</v>
      </c>
      <c r="N10">
        <f t="shared" si="0"/>
        <v>571</v>
      </c>
    </row>
    <row r="11" spans="1:14" x14ac:dyDescent="0.25">
      <c r="A11" s="9" t="s">
        <v>24</v>
      </c>
      <c r="B11" s="9">
        <v>0</v>
      </c>
      <c r="C11" s="9">
        <v>0</v>
      </c>
      <c r="D11" s="9">
        <v>0</v>
      </c>
      <c r="E11" s="10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>
        <f t="shared" si="0"/>
        <v>0</v>
      </c>
    </row>
    <row r="12" spans="1:14" x14ac:dyDescent="0.25">
      <c r="A12" s="9" t="s">
        <v>23</v>
      </c>
      <c r="B12" s="9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9">
        <v>0</v>
      </c>
      <c r="I12" s="9">
        <v>0</v>
      </c>
      <c r="J12" s="9">
        <v>24</v>
      </c>
      <c r="K12" s="9">
        <v>0</v>
      </c>
      <c r="L12" s="9">
        <v>0</v>
      </c>
      <c r="M12" s="9">
        <v>0</v>
      </c>
      <c r="N12">
        <f t="shared" si="0"/>
        <v>24</v>
      </c>
    </row>
    <row r="13" spans="1:14" x14ac:dyDescent="0.25">
      <c r="A13" s="9" t="s">
        <v>13</v>
      </c>
      <c r="B13" s="9">
        <f t="shared" ref="B13:M13" si="1">SUM(B2:B12)</f>
        <v>1692</v>
      </c>
      <c r="C13" s="9">
        <f t="shared" si="1"/>
        <v>1857</v>
      </c>
      <c r="D13" s="9">
        <f t="shared" si="1"/>
        <v>1399</v>
      </c>
      <c r="E13" s="4">
        <f t="shared" si="1"/>
        <v>1415</v>
      </c>
      <c r="F13" s="9">
        <f t="shared" si="1"/>
        <v>1026</v>
      </c>
      <c r="G13" s="9">
        <f t="shared" si="1"/>
        <v>1298</v>
      </c>
      <c r="H13" s="9">
        <f t="shared" si="1"/>
        <v>1659</v>
      </c>
      <c r="I13" s="9">
        <f t="shared" si="1"/>
        <v>1411</v>
      </c>
      <c r="J13" s="9">
        <f t="shared" si="1"/>
        <v>1229</v>
      </c>
      <c r="K13" s="9">
        <f t="shared" si="1"/>
        <v>1408</v>
      </c>
      <c r="L13" s="9">
        <f t="shared" si="1"/>
        <v>1562</v>
      </c>
      <c r="M13" s="9">
        <f t="shared" si="1"/>
        <v>1390</v>
      </c>
      <c r="N13" s="9">
        <f t="shared" si="0"/>
        <v>17346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N14" sqref="N14"/>
    </sheetView>
  </sheetViews>
  <sheetFormatPr defaultRowHeight="13.2" x14ac:dyDescent="0.25"/>
  <cols>
    <col min="1" max="1" width="22.6640625" style="15" customWidth="1"/>
    <col min="2" max="13" width="5" style="15" bestFit="1" customWidth="1"/>
    <col min="14" max="14" width="6" style="15" bestFit="1" customWidth="1"/>
    <col min="15" max="256" width="9.109375" style="15"/>
    <col min="257" max="257" width="22.6640625" style="15" customWidth="1"/>
    <col min="258" max="269" width="5" style="15" bestFit="1" customWidth="1"/>
    <col min="270" max="270" width="6" style="15" bestFit="1" customWidth="1"/>
    <col min="271" max="512" width="9.109375" style="15"/>
    <col min="513" max="513" width="22.6640625" style="15" customWidth="1"/>
    <col min="514" max="525" width="5" style="15" bestFit="1" customWidth="1"/>
    <col min="526" max="526" width="6" style="15" bestFit="1" customWidth="1"/>
    <col min="527" max="768" width="9.109375" style="15"/>
    <col min="769" max="769" width="22.6640625" style="15" customWidth="1"/>
    <col min="770" max="781" width="5" style="15" bestFit="1" customWidth="1"/>
    <col min="782" max="782" width="6" style="15" bestFit="1" customWidth="1"/>
    <col min="783" max="1024" width="9.109375" style="15"/>
    <col min="1025" max="1025" width="22.6640625" style="15" customWidth="1"/>
    <col min="1026" max="1037" width="5" style="15" bestFit="1" customWidth="1"/>
    <col min="1038" max="1038" width="6" style="15" bestFit="1" customWidth="1"/>
    <col min="1039" max="1280" width="9.109375" style="15"/>
    <col min="1281" max="1281" width="22.6640625" style="15" customWidth="1"/>
    <col min="1282" max="1293" width="5" style="15" bestFit="1" customWidth="1"/>
    <col min="1294" max="1294" width="6" style="15" bestFit="1" customWidth="1"/>
    <col min="1295" max="1536" width="9.109375" style="15"/>
    <col min="1537" max="1537" width="22.6640625" style="15" customWidth="1"/>
    <col min="1538" max="1549" width="5" style="15" bestFit="1" customWidth="1"/>
    <col min="1550" max="1550" width="6" style="15" bestFit="1" customWidth="1"/>
    <col min="1551" max="1792" width="9.109375" style="15"/>
    <col min="1793" max="1793" width="22.6640625" style="15" customWidth="1"/>
    <col min="1794" max="1805" width="5" style="15" bestFit="1" customWidth="1"/>
    <col min="1806" max="1806" width="6" style="15" bestFit="1" customWidth="1"/>
    <col min="1807" max="2048" width="9.109375" style="15"/>
    <col min="2049" max="2049" width="22.6640625" style="15" customWidth="1"/>
    <col min="2050" max="2061" width="5" style="15" bestFit="1" customWidth="1"/>
    <col min="2062" max="2062" width="6" style="15" bestFit="1" customWidth="1"/>
    <col min="2063" max="2304" width="9.109375" style="15"/>
    <col min="2305" max="2305" width="22.6640625" style="15" customWidth="1"/>
    <col min="2306" max="2317" width="5" style="15" bestFit="1" customWidth="1"/>
    <col min="2318" max="2318" width="6" style="15" bestFit="1" customWidth="1"/>
    <col min="2319" max="2560" width="9.109375" style="15"/>
    <col min="2561" max="2561" width="22.6640625" style="15" customWidth="1"/>
    <col min="2562" max="2573" width="5" style="15" bestFit="1" customWidth="1"/>
    <col min="2574" max="2574" width="6" style="15" bestFit="1" customWidth="1"/>
    <col min="2575" max="2816" width="9.109375" style="15"/>
    <col min="2817" max="2817" width="22.6640625" style="15" customWidth="1"/>
    <col min="2818" max="2829" width="5" style="15" bestFit="1" customWidth="1"/>
    <col min="2830" max="2830" width="6" style="15" bestFit="1" customWidth="1"/>
    <col min="2831" max="3072" width="9.109375" style="15"/>
    <col min="3073" max="3073" width="22.6640625" style="15" customWidth="1"/>
    <col min="3074" max="3085" width="5" style="15" bestFit="1" customWidth="1"/>
    <col min="3086" max="3086" width="6" style="15" bestFit="1" customWidth="1"/>
    <col min="3087" max="3328" width="9.109375" style="15"/>
    <col min="3329" max="3329" width="22.6640625" style="15" customWidth="1"/>
    <col min="3330" max="3341" width="5" style="15" bestFit="1" customWidth="1"/>
    <col min="3342" max="3342" width="6" style="15" bestFit="1" customWidth="1"/>
    <col min="3343" max="3584" width="9.109375" style="15"/>
    <col min="3585" max="3585" width="22.6640625" style="15" customWidth="1"/>
    <col min="3586" max="3597" width="5" style="15" bestFit="1" customWidth="1"/>
    <col min="3598" max="3598" width="6" style="15" bestFit="1" customWidth="1"/>
    <col min="3599" max="3840" width="9.109375" style="15"/>
    <col min="3841" max="3841" width="22.6640625" style="15" customWidth="1"/>
    <col min="3842" max="3853" width="5" style="15" bestFit="1" customWidth="1"/>
    <col min="3854" max="3854" width="6" style="15" bestFit="1" customWidth="1"/>
    <col min="3855" max="4096" width="9.109375" style="15"/>
    <col min="4097" max="4097" width="22.6640625" style="15" customWidth="1"/>
    <col min="4098" max="4109" width="5" style="15" bestFit="1" customWidth="1"/>
    <col min="4110" max="4110" width="6" style="15" bestFit="1" customWidth="1"/>
    <col min="4111" max="4352" width="9.109375" style="15"/>
    <col min="4353" max="4353" width="22.6640625" style="15" customWidth="1"/>
    <col min="4354" max="4365" width="5" style="15" bestFit="1" customWidth="1"/>
    <col min="4366" max="4366" width="6" style="15" bestFit="1" customWidth="1"/>
    <col min="4367" max="4608" width="9.109375" style="15"/>
    <col min="4609" max="4609" width="22.6640625" style="15" customWidth="1"/>
    <col min="4610" max="4621" width="5" style="15" bestFit="1" customWidth="1"/>
    <col min="4622" max="4622" width="6" style="15" bestFit="1" customWidth="1"/>
    <col min="4623" max="4864" width="9.109375" style="15"/>
    <col min="4865" max="4865" width="22.6640625" style="15" customWidth="1"/>
    <col min="4866" max="4877" width="5" style="15" bestFit="1" customWidth="1"/>
    <col min="4878" max="4878" width="6" style="15" bestFit="1" customWidth="1"/>
    <col min="4879" max="5120" width="9.109375" style="15"/>
    <col min="5121" max="5121" width="22.6640625" style="15" customWidth="1"/>
    <col min="5122" max="5133" width="5" style="15" bestFit="1" customWidth="1"/>
    <col min="5134" max="5134" width="6" style="15" bestFit="1" customWidth="1"/>
    <col min="5135" max="5376" width="9.109375" style="15"/>
    <col min="5377" max="5377" width="22.6640625" style="15" customWidth="1"/>
    <col min="5378" max="5389" width="5" style="15" bestFit="1" customWidth="1"/>
    <col min="5390" max="5390" width="6" style="15" bestFit="1" customWidth="1"/>
    <col min="5391" max="5632" width="9.109375" style="15"/>
    <col min="5633" max="5633" width="22.6640625" style="15" customWidth="1"/>
    <col min="5634" max="5645" width="5" style="15" bestFit="1" customWidth="1"/>
    <col min="5646" max="5646" width="6" style="15" bestFit="1" customWidth="1"/>
    <col min="5647" max="5888" width="9.109375" style="15"/>
    <col min="5889" max="5889" width="22.6640625" style="15" customWidth="1"/>
    <col min="5890" max="5901" width="5" style="15" bestFit="1" customWidth="1"/>
    <col min="5902" max="5902" width="6" style="15" bestFit="1" customWidth="1"/>
    <col min="5903" max="6144" width="9.109375" style="15"/>
    <col min="6145" max="6145" width="22.6640625" style="15" customWidth="1"/>
    <col min="6146" max="6157" width="5" style="15" bestFit="1" customWidth="1"/>
    <col min="6158" max="6158" width="6" style="15" bestFit="1" customWidth="1"/>
    <col min="6159" max="6400" width="9.109375" style="15"/>
    <col min="6401" max="6401" width="22.6640625" style="15" customWidth="1"/>
    <col min="6402" max="6413" width="5" style="15" bestFit="1" customWidth="1"/>
    <col min="6414" max="6414" width="6" style="15" bestFit="1" customWidth="1"/>
    <col min="6415" max="6656" width="9.109375" style="15"/>
    <col min="6657" max="6657" width="22.6640625" style="15" customWidth="1"/>
    <col min="6658" max="6669" width="5" style="15" bestFit="1" customWidth="1"/>
    <col min="6670" max="6670" width="6" style="15" bestFit="1" customWidth="1"/>
    <col min="6671" max="6912" width="9.109375" style="15"/>
    <col min="6913" max="6913" width="22.6640625" style="15" customWidth="1"/>
    <col min="6914" max="6925" width="5" style="15" bestFit="1" customWidth="1"/>
    <col min="6926" max="6926" width="6" style="15" bestFit="1" customWidth="1"/>
    <col min="6927" max="7168" width="9.109375" style="15"/>
    <col min="7169" max="7169" width="22.6640625" style="15" customWidth="1"/>
    <col min="7170" max="7181" width="5" style="15" bestFit="1" customWidth="1"/>
    <col min="7182" max="7182" width="6" style="15" bestFit="1" customWidth="1"/>
    <col min="7183" max="7424" width="9.109375" style="15"/>
    <col min="7425" max="7425" width="22.6640625" style="15" customWidth="1"/>
    <col min="7426" max="7437" width="5" style="15" bestFit="1" customWidth="1"/>
    <col min="7438" max="7438" width="6" style="15" bestFit="1" customWidth="1"/>
    <col min="7439" max="7680" width="9.109375" style="15"/>
    <col min="7681" max="7681" width="22.6640625" style="15" customWidth="1"/>
    <col min="7682" max="7693" width="5" style="15" bestFit="1" customWidth="1"/>
    <col min="7694" max="7694" width="6" style="15" bestFit="1" customWidth="1"/>
    <col min="7695" max="7936" width="9.109375" style="15"/>
    <col min="7937" max="7937" width="22.6640625" style="15" customWidth="1"/>
    <col min="7938" max="7949" width="5" style="15" bestFit="1" customWidth="1"/>
    <col min="7950" max="7950" width="6" style="15" bestFit="1" customWidth="1"/>
    <col min="7951" max="8192" width="9.109375" style="15"/>
    <col min="8193" max="8193" width="22.6640625" style="15" customWidth="1"/>
    <col min="8194" max="8205" width="5" style="15" bestFit="1" customWidth="1"/>
    <col min="8206" max="8206" width="6" style="15" bestFit="1" customWidth="1"/>
    <col min="8207" max="8448" width="9.109375" style="15"/>
    <col min="8449" max="8449" width="22.6640625" style="15" customWidth="1"/>
    <col min="8450" max="8461" width="5" style="15" bestFit="1" customWidth="1"/>
    <col min="8462" max="8462" width="6" style="15" bestFit="1" customWidth="1"/>
    <col min="8463" max="8704" width="9.109375" style="15"/>
    <col min="8705" max="8705" width="22.6640625" style="15" customWidth="1"/>
    <col min="8706" max="8717" width="5" style="15" bestFit="1" customWidth="1"/>
    <col min="8718" max="8718" width="6" style="15" bestFit="1" customWidth="1"/>
    <col min="8719" max="8960" width="9.109375" style="15"/>
    <col min="8961" max="8961" width="22.6640625" style="15" customWidth="1"/>
    <col min="8962" max="8973" width="5" style="15" bestFit="1" customWidth="1"/>
    <col min="8974" max="8974" width="6" style="15" bestFit="1" customWidth="1"/>
    <col min="8975" max="9216" width="9.109375" style="15"/>
    <col min="9217" max="9217" width="22.6640625" style="15" customWidth="1"/>
    <col min="9218" max="9229" width="5" style="15" bestFit="1" customWidth="1"/>
    <col min="9230" max="9230" width="6" style="15" bestFit="1" customWidth="1"/>
    <col min="9231" max="9472" width="9.109375" style="15"/>
    <col min="9473" max="9473" width="22.6640625" style="15" customWidth="1"/>
    <col min="9474" max="9485" width="5" style="15" bestFit="1" customWidth="1"/>
    <col min="9486" max="9486" width="6" style="15" bestFit="1" customWidth="1"/>
    <col min="9487" max="9728" width="9.109375" style="15"/>
    <col min="9729" max="9729" width="22.6640625" style="15" customWidth="1"/>
    <col min="9730" max="9741" width="5" style="15" bestFit="1" customWidth="1"/>
    <col min="9742" max="9742" width="6" style="15" bestFit="1" customWidth="1"/>
    <col min="9743" max="9984" width="9.109375" style="15"/>
    <col min="9985" max="9985" width="22.6640625" style="15" customWidth="1"/>
    <col min="9986" max="9997" width="5" style="15" bestFit="1" customWidth="1"/>
    <col min="9998" max="9998" width="6" style="15" bestFit="1" customWidth="1"/>
    <col min="9999" max="10240" width="9.109375" style="15"/>
    <col min="10241" max="10241" width="22.6640625" style="15" customWidth="1"/>
    <col min="10242" max="10253" width="5" style="15" bestFit="1" customWidth="1"/>
    <col min="10254" max="10254" width="6" style="15" bestFit="1" customWidth="1"/>
    <col min="10255" max="10496" width="9.109375" style="15"/>
    <col min="10497" max="10497" width="22.6640625" style="15" customWidth="1"/>
    <col min="10498" max="10509" width="5" style="15" bestFit="1" customWidth="1"/>
    <col min="10510" max="10510" width="6" style="15" bestFit="1" customWidth="1"/>
    <col min="10511" max="10752" width="9.109375" style="15"/>
    <col min="10753" max="10753" width="22.6640625" style="15" customWidth="1"/>
    <col min="10754" max="10765" width="5" style="15" bestFit="1" customWidth="1"/>
    <col min="10766" max="10766" width="6" style="15" bestFit="1" customWidth="1"/>
    <col min="10767" max="11008" width="9.109375" style="15"/>
    <col min="11009" max="11009" width="22.6640625" style="15" customWidth="1"/>
    <col min="11010" max="11021" width="5" style="15" bestFit="1" customWidth="1"/>
    <col min="11022" max="11022" width="6" style="15" bestFit="1" customWidth="1"/>
    <col min="11023" max="11264" width="9.109375" style="15"/>
    <col min="11265" max="11265" width="22.6640625" style="15" customWidth="1"/>
    <col min="11266" max="11277" width="5" style="15" bestFit="1" customWidth="1"/>
    <col min="11278" max="11278" width="6" style="15" bestFit="1" customWidth="1"/>
    <col min="11279" max="11520" width="9.109375" style="15"/>
    <col min="11521" max="11521" width="22.6640625" style="15" customWidth="1"/>
    <col min="11522" max="11533" width="5" style="15" bestFit="1" customWidth="1"/>
    <col min="11534" max="11534" width="6" style="15" bestFit="1" customWidth="1"/>
    <col min="11535" max="11776" width="9.109375" style="15"/>
    <col min="11777" max="11777" width="22.6640625" style="15" customWidth="1"/>
    <col min="11778" max="11789" width="5" style="15" bestFit="1" customWidth="1"/>
    <col min="11790" max="11790" width="6" style="15" bestFit="1" customWidth="1"/>
    <col min="11791" max="12032" width="9.109375" style="15"/>
    <col min="12033" max="12033" width="22.6640625" style="15" customWidth="1"/>
    <col min="12034" max="12045" width="5" style="15" bestFit="1" customWidth="1"/>
    <col min="12046" max="12046" width="6" style="15" bestFit="1" customWidth="1"/>
    <col min="12047" max="12288" width="9.109375" style="15"/>
    <col min="12289" max="12289" width="22.6640625" style="15" customWidth="1"/>
    <col min="12290" max="12301" width="5" style="15" bestFit="1" customWidth="1"/>
    <col min="12302" max="12302" width="6" style="15" bestFit="1" customWidth="1"/>
    <col min="12303" max="12544" width="9.109375" style="15"/>
    <col min="12545" max="12545" width="22.6640625" style="15" customWidth="1"/>
    <col min="12546" max="12557" width="5" style="15" bestFit="1" customWidth="1"/>
    <col min="12558" max="12558" width="6" style="15" bestFit="1" customWidth="1"/>
    <col min="12559" max="12800" width="9.109375" style="15"/>
    <col min="12801" max="12801" width="22.6640625" style="15" customWidth="1"/>
    <col min="12802" max="12813" width="5" style="15" bestFit="1" customWidth="1"/>
    <col min="12814" max="12814" width="6" style="15" bestFit="1" customWidth="1"/>
    <col min="12815" max="13056" width="9.109375" style="15"/>
    <col min="13057" max="13057" width="22.6640625" style="15" customWidth="1"/>
    <col min="13058" max="13069" width="5" style="15" bestFit="1" customWidth="1"/>
    <col min="13070" max="13070" width="6" style="15" bestFit="1" customWidth="1"/>
    <col min="13071" max="13312" width="9.109375" style="15"/>
    <col min="13313" max="13313" width="22.6640625" style="15" customWidth="1"/>
    <col min="13314" max="13325" width="5" style="15" bestFit="1" customWidth="1"/>
    <col min="13326" max="13326" width="6" style="15" bestFit="1" customWidth="1"/>
    <col min="13327" max="13568" width="9.109375" style="15"/>
    <col min="13569" max="13569" width="22.6640625" style="15" customWidth="1"/>
    <col min="13570" max="13581" width="5" style="15" bestFit="1" customWidth="1"/>
    <col min="13582" max="13582" width="6" style="15" bestFit="1" customWidth="1"/>
    <col min="13583" max="13824" width="9.109375" style="15"/>
    <col min="13825" max="13825" width="22.6640625" style="15" customWidth="1"/>
    <col min="13826" max="13837" width="5" style="15" bestFit="1" customWidth="1"/>
    <col min="13838" max="13838" width="6" style="15" bestFit="1" customWidth="1"/>
    <col min="13839" max="14080" width="9.109375" style="15"/>
    <col min="14081" max="14081" width="22.6640625" style="15" customWidth="1"/>
    <col min="14082" max="14093" width="5" style="15" bestFit="1" customWidth="1"/>
    <col min="14094" max="14094" width="6" style="15" bestFit="1" customWidth="1"/>
    <col min="14095" max="14336" width="9.109375" style="15"/>
    <col min="14337" max="14337" width="22.6640625" style="15" customWidth="1"/>
    <col min="14338" max="14349" width="5" style="15" bestFit="1" customWidth="1"/>
    <col min="14350" max="14350" width="6" style="15" bestFit="1" customWidth="1"/>
    <col min="14351" max="14592" width="9.109375" style="15"/>
    <col min="14593" max="14593" width="22.6640625" style="15" customWidth="1"/>
    <col min="14594" max="14605" width="5" style="15" bestFit="1" customWidth="1"/>
    <col min="14606" max="14606" width="6" style="15" bestFit="1" customWidth="1"/>
    <col min="14607" max="14848" width="9.109375" style="15"/>
    <col min="14849" max="14849" width="22.6640625" style="15" customWidth="1"/>
    <col min="14850" max="14861" width="5" style="15" bestFit="1" customWidth="1"/>
    <col min="14862" max="14862" width="6" style="15" bestFit="1" customWidth="1"/>
    <col min="14863" max="15104" width="9.109375" style="15"/>
    <col min="15105" max="15105" width="22.6640625" style="15" customWidth="1"/>
    <col min="15106" max="15117" width="5" style="15" bestFit="1" customWidth="1"/>
    <col min="15118" max="15118" width="6" style="15" bestFit="1" customWidth="1"/>
    <col min="15119" max="15360" width="9.109375" style="15"/>
    <col min="15361" max="15361" width="22.6640625" style="15" customWidth="1"/>
    <col min="15362" max="15373" width="5" style="15" bestFit="1" customWidth="1"/>
    <col min="15374" max="15374" width="6" style="15" bestFit="1" customWidth="1"/>
    <col min="15375" max="15616" width="9.109375" style="15"/>
    <col min="15617" max="15617" width="22.6640625" style="15" customWidth="1"/>
    <col min="15618" max="15629" width="5" style="15" bestFit="1" customWidth="1"/>
    <col min="15630" max="15630" width="6" style="15" bestFit="1" customWidth="1"/>
    <col min="15631" max="15872" width="9.109375" style="15"/>
    <col min="15873" max="15873" width="22.6640625" style="15" customWidth="1"/>
    <col min="15874" max="15885" width="5" style="15" bestFit="1" customWidth="1"/>
    <col min="15886" max="15886" width="6" style="15" bestFit="1" customWidth="1"/>
    <col min="15887" max="16128" width="9.109375" style="15"/>
    <col min="16129" max="16129" width="22.6640625" style="15" customWidth="1"/>
    <col min="16130" max="16141" width="5" style="15" bestFit="1" customWidth="1"/>
    <col min="16142" max="16142" width="6" style="15" bestFit="1" customWidth="1"/>
    <col min="16143" max="16384" width="9.109375" style="15"/>
  </cols>
  <sheetData>
    <row r="1" spans="1:14" ht="15" x14ac:dyDescent="0.25">
      <c r="A1" s="11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14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</row>
    <row r="2" spans="1:14" ht="15" x14ac:dyDescent="0.25">
      <c r="A2" s="16" t="s">
        <v>14</v>
      </c>
      <c r="B2" s="16">
        <v>87</v>
      </c>
      <c r="C2" s="16">
        <v>87</v>
      </c>
      <c r="D2" s="17">
        <v>67</v>
      </c>
      <c r="E2" s="18">
        <v>70</v>
      </c>
      <c r="F2" s="18">
        <v>109</v>
      </c>
      <c r="G2" s="18">
        <v>78</v>
      </c>
      <c r="H2" s="19">
        <v>99</v>
      </c>
      <c r="I2" s="20">
        <v>334</v>
      </c>
      <c r="J2" s="20">
        <v>293</v>
      </c>
      <c r="K2" s="20">
        <v>306</v>
      </c>
      <c r="L2" s="20">
        <v>173</v>
      </c>
      <c r="M2" s="20">
        <v>207</v>
      </c>
      <c r="N2" s="19">
        <f>SUM(B2:M2)</f>
        <v>1910</v>
      </c>
    </row>
    <row r="3" spans="1:14" ht="15" x14ac:dyDescent="0.25">
      <c r="A3" s="21" t="s">
        <v>15</v>
      </c>
      <c r="B3" s="16">
        <v>95</v>
      </c>
      <c r="C3" s="16">
        <v>86</v>
      </c>
      <c r="D3" s="17">
        <v>45</v>
      </c>
      <c r="E3" s="18">
        <v>187</v>
      </c>
      <c r="F3" s="18">
        <v>125</v>
      </c>
      <c r="G3" s="18">
        <v>75</v>
      </c>
      <c r="H3" s="18">
        <v>117</v>
      </c>
      <c r="I3" s="18">
        <v>94</v>
      </c>
      <c r="J3" s="18">
        <v>53</v>
      </c>
      <c r="K3" s="18">
        <v>152</v>
      </c>
      <c r="L3" s="18">
        <v>94</v>
      </c>
      <c r="M3" s="18">
        <v>131</v>
      </c>
      <c r="N3" s="19">
        <f>SUM(B3:M3)</f>
        <v>1254</v>
      </c>
    </row>
    <row r="4" spans="1:14" ht="15" x14ac:dyDescent="0.25">
      <c r="A4" s="16" t="s">
        <v>16</v>
      </c>
      <c r="B4" s="16">
        <v>18</v>
      </c>
      <c r="C4" s="16">
        <v>14</v>
      </c>
      <c r="D4" s="17">
        <v>5</v>
      </c>
      <c r="E4" s="18">
        <v>22</v>
      </c>
      <c r="F4" s="18">
        <v>14</v>
      </c>
      <c r="G4" s="18">
        <v>9</v>
      </c>
      <c r="H4" s="19">
        <v>5</v>
      </c>
      <c r="I4" s="20">
        <v>6</v>
      </c>
      <c r="J4" s="20">
        <v>7</v>
      </c>
      <c r="K4" s="20">
        <v>17</v>
      </c>
      <c r="L4" s="20">
        <v>3</v>
      </c>
      <c r="M4" s="20">
        <v>0</v>
      </c>
      <c r="N4" s="19">
        <f>SUM(B4:M4)</f>
        <v>120</v>
      </c>
    </row>
    <row r="5" spans="1:14" ht="15" x14ac:dyDescent="0.25">
      <c r="A5" s="16" t="s">
        <v>17</v>
      </c>
      <c r="B5" s="16">
        <v>16</v>
      </c>
      <c r="C5" s="16">
        <v>22</v>
      </c>
      <c r="D5" s="17">
        <v>4</v>
      </c>
      <c r="E5" s="18">
        <v>3</v>
      </c>
      <c r="F5" s="18">
        <v>17</v>
      </c>
      <c r="G5" s="18">
        <v>17</v>
      </c>
      <c r="H5" s="19">
        <v>2</v>
      </c>
      <c r="I5" s="20">
        <v>4</v>
      </c>
      <c r="J5" s="20">
        <v>21</v>
      </c>
      <c r="K5" s="20">
        <v>10</v>
      </c>
      <c r="L5" s="20">
        <v>8</v>
      </c>
      <c r="M5" s="20">
        <v>16</v>
      </c>
      <c r="N5" s="19">
        <f t="shared" ref="N5:N14" si="0">SUM(B5:M5)</f>
        <v>140</v>
      </c>
    </row>
    <row r="6" spans="1:14" ht="15" x14ac:dyDescent="0.25">
      <c r="A6" s="16" t="s">
        <v>18</v>
      </c>
      <c r="B6" s="16">
        <v>2532</v>
      </c>
      <c r="C6" s="16">
        <v>2013</v>
      </c>
      <c r="D6" s="17">
        <v>1856</v>
      </c>
      <c r="E6" s="18">
        <v>3147</v>
      </c>
      <c r="F6" s="18">
        <v>2601</v>
      </c>
      <c r="G6" s="18">
        <v>1847</v>
      </c>
      <c r="H6" s="19">
        <v>2236</v>
      </c>
      <c r="I6" s="20">
        <v>2414</v>
      </c>
      <c r="J6" s="20">
        <v>2454</v>
      </c>
      <c r="K6" s="20">
        <v>2218</v>
      </c>
      <c r="L6" s="20">
        <v>2458</v>
      </c>
      <c r="M6" s="20">
        <v>2438</v>
      </c>
      <c r="N6" s="19">
        <f t="shared" si="0"/>
        <v>28214</v>
      </c>
    </row>
    <row r="7" spans="1:14" ht="15" x14ac:dyDescent="0.25">
      <c r="A7" s="16" t="s">
        <v>19</v>
      </c>
      <c r="B7" s="16">
        <v>237</v>
      </c>
      <c r="C7" s="16">
        <v>217</v>
      </c>
      <c r="D7" s="17">
        <v>254</v>
      </c>
      <c r="E7" s="18">
        <v>315</v>
      </c>
      <c r="F7" s="18">
        <v>296</v>
      </c>
      <c r="G7" s="18">
        <v>289</v>
      </c>
      <c r="H7" s="19">
        <v>243</v>
      </c>
      <c r="I7" s="20">
        <v>266</v>
      </c>
      <c r="J7" s="20">
        <v>339</v>
      </c>
      <c r="K7" s="20">
        <v>254</v>
      </c>
      <c r="L7" s="20">
        <v>336</v>
      </c>
      <c r="M7" s="20">
        <v>230</v>
      </c>
      <c r="N7" s="19">
        <f t="shared" si="0"/>
        <v>3276</v>
      </c>
    </row>
    <row r="8" spans="1:14" ht="15" x14ac:dyDescent="0.25">
      <c r="A8" s="16" t="s">
        <v>25</v>
      </c>
      <c r="B8" s="16">
        <v>2</v>
      </c>
      <c r="C8" s="16">
        <v>3</v>
      </c>
      <c r="D8" s="17">
        <v>1</v>
      </c>
      <c r="E8" s="18">
        <v>0</v>
      </c>
      <c r="F8" s="18">
        <v>2</v>
      </c>
      <c r="G8" s="18">
        <v>5</v>
      </c>
      <c r="H8" s="19">
        <v>2</v>
      </c>
      <c r="I8" s="20">
        <v>0</v>
      </c>
      <c r="J8" s="20">
        <v>9</v>
      </c>
      <c r="K8" s="20">
        <v>6</v>
      </c>
      <c r="L8" s="20">
        <v>11</v>
      </c>
      <c r="M8" s="20">
        <v>7</v>
      </c>
      <c r="N8" s="19">
        <f t="shared" si="0"/>
        <v>48</v>
      </c>
    </row>
    <row r="9" spans="1:14" ht="15" x14ac:dyDescent="0.25">
      <c r="A9" s="16" t="s">
        <v>21</v>
      </c>
      <c r="B9" s="16">
        <v>135</v>
      </c>
      <c r="C9" s="16">
        <v>131</v>
      </c>
      <c r="D9" s="17">
        <v>125</v>
      </c>
      <c r="E9" s="18">
        <v>105</v>
      </c>
      <c r="F9" s="18">
        <v>87</v>
      </c>
      <c r="G9" s="18">
        <v>81</v>
      </c>
      <c r="H9" s="19">
        <v>109</v>
      </c>
      <c r="I9" s="20">
        <v>118</v>
      </c>
      <c r="J9" s="20">
        <v>32</v>
      </c>
      <c r="K9" s="20">
        <v>139</v>
      </c>
      <c r="L9" s="20">
        <v>84</v>
      </c>
      <c r="M9" s="20">
        <v>89</v>
      </c>
      <c r="N9" s="19">
        <f t="shared" si="0"/>
        <v>1235</v>
      </c>
    </row>
    <row r="10" spans="1:14" ht="15" x14ac:dyDescent="0.25">
      <c r="A10" s="16" t="s">
        <v>22</v>
      </c>
      <c r="B10" s="16">
        <v>71</v>
      </c>
      <c r="C10" s="16">
        <v>69</v>
      </c>
      <c r="D10" s="17">
        <v>64</v>
      </c>
      <c r="E10" s="18">
        <v>57</v>
      </c>
      <c r="F10" s="18">
        <v>88</v>
      </c>
      <c r="G10" s="18">
        <v>68</v>
      </c>
      <c r="H10" s="19">
        <v>95</v>
      </c>
      <c r="I10" s="20">
        <v>91</v>
      </c>
      <c r="J10" s="20">
        <v>98</v>
      </c>
      <c r="K10" s="20">
        <v>68</v>
      </c>
      <c r="L10" s="20">
        <v>62</v>
      </c>
      <c r="M10" s="20">
        <v>74</v>
      </c>
      <c r="N10" s="19">
        <f t="shared" si="0"/>
        <v>905</v>
      </c>
    </row>
    <row r="11" spans="1:14" ht="15" x14ac:dyDescent="0.25">
      <c r="A11" s="16" t="s">
        <v>26</v>
      </c>
      <c r="B11" s="16">
        <v>0</v>
      </c>
      <c r="C11" s="16">
        <v>0</v>
      </c>
      <c r="D11" s="17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20">
        <f t="shared" si="0"/>
        <v>0</v>
      </c>
    </row>
    <row r="12" spans="1:14" ht="15" x14ac:dyDescent="0.25">
      <c r="A12" s="16" t="s">
        <v>24</v>
      </c>
      <c r="B12" s="16">
        <v>34</v>
      </c>
      <c r="C12" s="16">
        <v>43</v>
      </c>
      <c r="D12" s="17">
        <v>4</v>
      </c>
      <c r="E12" s="18">
        <v>30</v>
      </c>
      <c r="F12" s="18">
        <v>66</v>
      </c>
      <c r="G12" s="18">
        <v>24</v>
      </c>
      <c r="H12" s="19">
        <v>19</v>
      </c>
      <c r="I12" s="20">
        <v>9</v>
      </c>
      <c r="J12" s="20">
        <v>14</v>
      </c>
      <c r="K12" s="20">
        <v>7</v>
      </c>
      <c r="L12" s="20">
        <v>20</v>
      </c>
      <c r="M12" s="20">
        <v>34</v>
      </c>
      <c r="N12" s="19">
        <f t="shared" si="0"/>
        <v>304</v>
      </c>
    </row>
    <row r="13" spans="1:14" ht="15" x14ac:dyDescent="0.25">
      <c r="A13" s="16" t="s">
        <v>23</v>
      </c>
      <c r="B13" s="16">
        <v>53</v>
      </c>
      <c r="C13" s="16">
        <v>53</v>
      </c>
      <c r="D13" s="17">
        <v>63</v>
      </c>
      <c r="E13" s="18">
        <v>49</v>
      </c>
      <c r="F13" s="18">
        <v>43</v>
      </c>
      <c r="G13" s="18">
        <v>30</v>
      </c>
      <c r="H13" s="19">
        <v>63</v>
      </c>
      <c r="I13" s="20">
        <v>25</v>
      </c>
      <c r="J13" s="20">
        <v>80</v>
      </c>
      <c r="K13" s="20">
        <v>84</v>
      </c>
      <c r="L13" s="20">
        <v>66</v>
      </c>
      <c r="M13" s="20">
        <v>54</v>
      </c>
      <c r="N13" s="19">
        <f t="shared" si="0"/>
        <v>663</v>
      </c>
    </row>
    <row r="14" spans="1:14" ht="12.75" x14ac:dyDescent="0.2">
      <c r="A14" s="16" t="s">
        <v>13</v>
      </c>
      <c r="B14" s="16">
        <f t="shared" ref="B14:M14" si="1">SUM(B2:B13)</f>
        <v>3280</v>
      </c>
      <c r="C14" s="16">
        <f t="shared" si="1"/>
        <v>2738</v>
      </c>
      <c r="D14" s="16">
        <f t="shared" si="1"/>
        <v>2488</v>
      </c>
      <c r="E14" s="16">
        <f t="shared" si="1"/>
        <v>3985</v>
      </c>
      <c r="F14" s="16">
        <f t="shared" si="1"/>
        <v>3448</v>
      </c>
      <c r="G14" s="16">
        <f t="shared" si="1"/>
        <v>2523</v>
      </c>
      <c r="H14" s="19">
        <f t="shared" si="1"/>
        <v>2990</v>
      </c>
      <c r="I14" s="20">
        <f t="shared" si="1"/>
        <v>3361</v>
      </c>
      <c r="J14" s="20">
        <f t="shared" si="1"/>
        <v>3400</v>
      </c>
      <c r="K14" s="20">
        <f t="shared" si="1"/>
        <v>3261</v>
      </c>
      <c r="L14" s="20">
        <f t="shared" si="1"/>
        <v>3315</v>
      </c>
      <c r="M14" s="20">
        <f t="shared" si="1"/>
        <v>3280</v>
      </c>
      <c r="N14" s="20">
        <f t="shared" si="0"/>
        <v>38069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I40" sqref="I40"/>
    </sheetView>
  </sheetViews>
  <sheetFormatPr defaultRowHeight="13.2" x14ac:dyDescent="0.25"/>
  <cols>
    <col min="1" max="1" width="23.6640625" style="15" customWidth="1"/>
    <col min="2" max="13" width="5" style="15" bestFit="1" customWidth="1"/>
    <col min="14" max="14" width="6" style="15" bestFit="1" customWidth="1"/>
    <col min="15" max="256" width="9.109375" style="15"/>
    <col min="257" max="257" width="23.6640625" style="15" customWidth="1"/>
    <col min="258" max="269" width="5" style="15" bestFit="1" customWidth="1"/>
    <col min="270" max="270" width="6" style="15" bestFit="1" customWidth="1"/>
    <col min="271" max="512" width="9.109375" style="15"/>
    <col min="513" max="513" width="23.6640625" style="15" customWidth="1"/>
    <col min="514" max="525" width="5" style="15" bestFit="1" customWidth="1"/>
    <col min="526" max="526" width="6" style="15" bestFit="1" customWidth="1"/>
    <col min="527" max="768" width="9.109375" style="15"/>
    <col min="769" max="769" width="23.6640625" style="15" customWidth="1"/>
    <col min="770" max="781" width="5" style="15" bestFit="1" customWidth="1"/>
    <col min="782" max="782" width="6" style="15" bestFit="1" customWidth="1"/>
    <col min="783" max="1024" width="9.109375" style="15"/>
    <col min="1025" max="1025" width="23.6640625" style="15" customWidth="1"/>
    <col min="1026" max="1037" width="5" style="15" bestFit="1" customWidth="1"/>
    <col min="1038" max="1038" width="6" style="15" bestFit="1" customWidth="1"/>
    <col min="1039" max="1280" width="9.109375" style="15"/>
    <col min="1281" max="1281" width="23.6640625" style="15" customWidth="1"/>
    <col min="1282" max="1293" width="5" style="15" bestFit="1" customWidth="1"/>
    <col min="1294" max="1294" width="6" style="15" bestFit="1" customWidth="1"/>
    <col min="1295" max="1536" width="9.109375" style="15"/>
    <col min="1537" max="1537" width="23.6640625" style="15" customWidth="1"/>
    <col min="1538" max="1549" width="5" style="15" bestFit="1" customWidth="1"/>
    <col min="1550" max="1550" width="6" style="15" bestFit="1" customWidth="1"/>
    <col min="1551" max="1792" width="9.109375" style="15"/>
    <col min="1793" max="1793" width="23.6640625" style="15" customWidth="1"/>
    <col min="1794" max="1805" width="5" style="15" bestFit="1" customWidth="1"/>
    <col min="1806" max="1806" width="6" style="15" bestFit="1" customWidth="1"/>
    <col min="1807" max="2048" width="9.109375" style="15"/>
    <col min="2049" max="2049" width="23.6640625" style="15" customWidth="1"/>
    <col min="2050" max="2061" width="5" style="15" bestFit="1" customWidth="1"/>
    <col min="2062" max="2062" width="6" style="15" bestFit="1" customWidth="1"/>
    <col min="2063" max="2304" width="9.109375" style="15"/>
    <col min="2305" max="2305" width="23.6640625" style="15" customWidth="1"/>
    <col min="2306" max="2317" width="5" style="15" bestFit="1" customWidth="1"/>
    <col min="2318" max="2318" width="6" style="15" bestFit="1" customWidth="1"/>
    <col min="2319" max="2560" width="9.109375" style="15"/>
    <col min="2561" max="2561" width="23.6640625" style="15" customWidth="1"/>
    <col min="2562" max="2573" width="5" style="15" bestFit="1" customWidth="1"/>
    <col min="2574" max="2574" width="6" style="15" bestFit="1" customWidth="1"/>
    <col min="2575" max="2816" width="9.109375" style="15"/>
    <col min="2817" max="2817" width="23.6640625" style="15" customWidth="1"/>
    <col min="2818" max="2829" width="5" style="15" bestFit="1" customWidth="1"/>
    <col min="2830" max="2830" width="6" style="15" bestFit="1" customWidth="1"/>
    <col min="2831" max="3072" width="9.109375" style="15"/>
    <col min="3073" max="3073" width="23.6640625" style="15" customWidth="1"/>
    <col min="3074" max="3085" width="5" style="15" bestFit="1" customWidth="1"/>
    <col min="3086" max="3086" width="6" style="15" bestFit="1" customWidth="1"/>
    <col min="3087" max="3328" width="9.109375" style="15"/>
    <col min="3329" max="3329" width="23.6640625" style="15" customWidth="1"/>
    <col min="3330" max="3341" width="5" style="15" bestFit="1" customWidth="1"/>
    <col min="3342" max="3342" width="6" style="15" bestFit="1" customWidth="1"/>
    <col min="3343" max="3584" width="9.109375" style="15"/>
    <col min="3585" max="3585" width="23.6640625" style="15" customWidth="1"/>
    <col min="3586" max="3597" width="5" style="15" bestFit="1" customWidth="1"/>
    <col min="3598" max="3598" width="6" style="15" bestFit="1" customWidth="1"/>
    <col min="3599" max="3840" width="9.109375" style="15"/>
    <col min="3841" max="3841" width="23.6640625" style="15" customWidth="1"/>
    <col min="3842" max="3853" width="5" style="15" bestFit="1" customWidth="1"/>
    <col min="3854" max="3854" width="6" style="15" bestFit="1" customWidth="1"/>
    <col min="3855" max="4096" width="9.109375" style="15"/>
    <col min="4097" max="4097" width="23.6640625" style="15" customWidth="1"/>
    <col min="4098" max="4109" width="5" style="15" bestFit="1" customWidth="1"/>
    <col min="4110" max="4110" width="6" style="15" bestFit="1" customWidth="1"/>
    <col min="4111" max="4352" width="9.109375" style="15"/>
    <col min="4353" max="4353" width="23.6640625" style="15" customWidth="1"/>
    <col min="4354" max="4365" width="5" style="15" bestFit="1" customWidth="1"/>
    <col min="4366" max="4366" width="6" style="15" bestFit="1" customWidth="1"/>
    <col min="4367" max="4608" width="9.109375" style="15"/>
    <col min="4609" max="4609" width="23.6640625" style="15" customWidth="1"/>
    <col min="4610" max="4621" width="5" style="15" bestFit="1" customWidth="1"/>
    <col min="4622" max="4622" width="6" style="15" bestFit="1" customWidth="1"/>
    <col min="4623" max="4864" width="9.109375" style="15"/>
    <col min="4865" max="4865" width="23.6640625" style="15" customWidth="1"/>
    <col min="4866" max="4877" width="5" style="15" bestFit="1" customWidth="1"/>
    <col min="4878" max="4878" width="6" style="15" bestFit="1" customWidth="1"/>
    <col min="4879" max="5120" width="9.109375" style="15"/>
    <col min="5121" max="5121" width="23.6640625" style="15" customWidth="1"/>
    <col min="5122" max="5133" width="5" style="15" bestFit="1" customWidth="1"/>
    <col min="5134" max="5134" width="6" style="15" bestFit="1" customWidth="1"/>
    <col min="5135" max="5376" width="9.109375" style="15"/>
    <col min="5377" max="5377" width="23.6640625" style="15" customWidth="1"/>
    <col min="5378" max="5389" width="5" style="15" bestFit="1" customWidth="1"/>
    <col min="5390" max="5390" width="6" style="15" bestFit="1" customWidth="1"/>
    <col min="5391" max="5632" width="9.109375" style="15"/>
    <col min="5633" max="5633" width="23.6640625" style="15" customWidth="1"/>
    <col min="5634" max="5645" width="5" style="15" bestFit="1" customWidth="1"/>
    <col min="5646" max="5646" width="6" style="15" bestFit="1" customWidth="1"/>
    <col min="5647" max="5888" width="9.109375" style="15"/>
    <col min="5889" max="5889" width="23.6640625" style="15" customWidth="1"/>
    <col min="5890" max="5901" width="5" style="15" bestFit="1" customWidth="1"/>
    <col min="5902" max="5902" width="6" style="15" bestFit="1" customWidth="1"/>
    <col min="5903" max="6144" width="9.109375" style="15"/>
    <col min="6145" max="6145" width="23.6640625" style="15" customWidth="1"/>
    <col min="6146" max="6157" width="5" style="15" bestFit="1" customWidth="1"/>
    <col min="6158" max="6158" width="6" style="15" bestFit="1" customWidth="1"/>
    <col min="6159" max="6400" width="9.109375" style="15"/>
    <col min="6401" max="6401" width="23.6640625" style="15" customWidth="1"/>
    <col min="6402" max="6413" width="5" style="15" bestFit="1" customWidth="1"/>
    <col min="6414" max="6414" width="6" style="15" bestFit="1" customWidth="1"/>
    <col min="6415" max="6656" width="9.109375" style="15"/>
    <col min="6657" max="6657" width="23.6640625" style="15" customWidth="1"/>
    <col min="6658" max="6669" width="5" style="15" bestFit="1" customWidth="1"/>
    <col min="6670" max="6670" width="6" style="15" bestFit="1" customWidth="1"/>
    <col min="6671" max="6912" width="9.109375" style="15"/>
    <col min="6913" max="6913" width="23.6640625" style="15" customWidth="1"/>
    <col min="6914" max="6925" width="5" style="15" bestFit="1" customWidth="1"/>
    <col min="6926" max="6926" width="6" style="15" bestFit="1" customWidth="1"/>
    <col min="6927" max="7168" width="9.109375" style="15"/>
    <col min="7169" max="7169" width="23.6640625" style="15" customWidth="1"/>
    <col min="7170" max="7181" width="5" style="15" bestFit="1" customWidth="1"/>
    <col min="7182" max="7182" width="6" style="15" bestFit="1" customWidth="1"/>
    <col min="7183" max="7424" width="9.109375" style="15"/>
    <col min="7425" max="7425" width="23.6640625" style="15" customWidth="1"/>
    <col min="7426" max="7437" width="5" style="15" bestFit="1" customWidth="1"/>
    <col min="7438" max="7438" width="6" style="15" bestFit="1" customWidth="1"/>
    <col min="7439" max="7680" width="9.109375" style="15"/>
    <col min="7681" max="7681" width="23.6640625" style="15" customWidth="1"/>
    <col min="7682" max="7693" width="5" style="15" bestFit="1" customWidth="1"/>
    <col min="7694" max="7694" width="6" style="15" bestFit="1" customWidth="1"/>
    <col min="7695" max="7936" width="9.109375" style="15"/>
    <col min="7937" max="7937" width="23.6640625" style="15" customWidth="1"/>
    <col min="7938" max="7949" width="5" style="15" bestFit="1" customWidth="1"/>
    <col min="7950" max="7950" width="6" style="15" bestFit="1" customWidth="1"/>
    <col min="7951" max="8192" width="9.109375" style="15"/>
    <col min="8193" max="8193" width="23.6640625" style="15" customWidth="1"/>
    <col min="8194" max="8205" width="5" style="15" bestFit="1" customWidth="1"/>
    <col min="8206" max="8206" width="6" style="15" bestFit="1" customWidth="1"/>
    <col min="8207" max="8448" width="9.109375" style="15"/>
    <col min="8449" max="8449" width="23.6640625" style="15" customWidth="1"/>
    <col min="8450" max="8461" width="5" style="15" bestFit="1" customWidth="1"/>
    <col min="8462" max="8462" width="6" style="15" bestFit="1" customWidth="1"/>
    <col min="8463" max="8704" width="9.109375" style="15"/>
    <col min="8705" max="8705" width="23.6640625" style="15" customWidth="1"/>
    <col min="8706" max="8717" width="5" style="15" bestFit="1" customWidth="1"/>
    <col min="8718" max="8718" width="6" style="15" bestFit="1" customWidth="1"/>
    <col min="8719" max="8960" width="9.109375" style="15"/>
    <col min="8961" max="8961" width="23.6640625" style="15" customWidth="1"/>
    <col min="8962" max="8973" width="5" style="15" bestFit="1" customWidth="1"/>
    <col min="8974" max="8974" width="6" style="15" bestFit="1" customWidth="1"/>
    <col min="8975" max="9216" width="9.109375" style="15"/>
    <col min="9217" max="9217" width="23.6640625" style="15" customWidth="1"/>
    <col min="9218" max="9229" width="5" style="15" bestFit="1" customWidth="1"/>
    <col min="9230" max="9230" width="6" style="15" bestFit="1" customWidth="1"/>
    <col min="9231" max="9472" width="9.109375" style="15"/>
    <col min="9473" max="9473" width="23.6640625" style="15" customWidth="1"/>
    <col min="9474" max="9485" width="5" style="15" bestFit="1" customWidth="1"/>
    <col min="9486" max="9486" width="6" style="15" bestFit="1" customWidth="1"/>
    <col min="9487" max="9728" width="9.109375" style="15"/>
    <col min="9729" max="9729" width="23.6640625" style="15" customWidth="1"/>
    <col min="9730" max="9741" width="5" style="15" bestFit="1" customWidth="1"/>
    <col min="9742" max="9742" width="6" style="15" bestFit="1" customWidth="1"/>
    <col min="9743" max="9984" width="9.109375" style="15"/>
    <col min="9985" max="9985" width="23.6640625" style="15" customWidth="1"/>
    <col min="9986" max="9997" width="5" style="15" bestFit="1" customWidth="1"/>
    <col min="9998" max="9998" width="6" style="15" bestFit="1" customWidth="1"/>
    <col min="9999" max="10240" width="9.109375" style="15"/>
    <col min="10241" max="10241" width="23.6640625" style="15" customWidth="1"/>
    <col min="10242" max="10253" width="5" style="15" bestFit="1" customWidth="1"/>
    <col min="10254" max="10254" width="6" style="15" bestFit="1" customWidth="1"/>
    <col min="10255" max="10496" width="9.109375" style="15"/>
    <col min="10497" max="10497" width="23.6640625" style="15" customWidth="1"/>
    <col min="10498" max="10509" width="5" style="15" bestFit="1" customWidth="1"/>
    <col min="10510" max="10510" width="6" style="15" bestFit="1" customWidth="1"/>
    <col min="10511" max="10752" width="9.109375" style="15"/>
    <col min="10753" max="10753" width="23.6640625" style="15" customWidth="1"/>
    <col min="10754" max="10765" width="5" style="15" bestFit="1" customWidth="1"/>
    <col min="10766" max="10766" width="6" style="15" bestFit="1" customWidth="1"/>
    <col min="10767" max="11008" width="9.109375" style="15"/>
    <col min="11009" max="11009" width="23.6640625" style="15" customWidth="1"/>
    <col min="11010" max="11021" width="5" style="15" bestFit="1" customWidth="1"/>
    <col min="11022" max="11022" width="6" style="15" bestFit="1" customWidth="1"/>
    <col min="11023" max="11264" width="9.109375" style="15"/>
    <col min="11265" max="11265" width="23.6640625" style="15" customWidth="1"/>
    <col min="11266" max="11277" width="5" style="15" bestFit="1" customWidth="1"/>
    <col min="11278" max="11278" width="6" style="15" bestFit="1" customWidth="1"/>
    <col min="11279" max="11520" width="9.109375" style="15"/>
    <col min="11521" max="11521" width="23.6640625" style="15" customWidth="1"/>
    <col min="11522" max="11533" width="5" style="15" bestFit="1" customWidth="1"/>
    <col min="11534" max="11534" width="6" style="15" bestFit="1" customWidth="1"/>
    <col min="11535" max="11776" width="9.109375" style="15"/>
    <col min="11777" max="11777" width="23.6640625" style="15" customWidth="1"/>
    <col min="11778" max="11789" width="5" style="15" bestFit="1" customWidth="1"/>
    <col min="11790" max="11790" width="6" style="15" bestFit="1" customWidth="1"/>
    <col min="11791" max="12032" width="9.109375" style="15"/>
    <col min="12033" max="12033" width="23.6640625" style="15" customWidth="1"/>
    <col min="12034" max="12045" width="5" style="15" bestFit="1" customWidth="1"/>
    <col min="12046" max="12046" width="6" style="15" bestFit="1" customWidth="1"/>
    <col min="12047" max="12288" width="9.109375" style="15"/>
    <col min="12289" max="12289" width="23.6640625" style="15" customWidth="1"/>
    <col min="12290" max="12301" width="5" style="15" bestFit="1" customWidth="1"/>
    <col min="12302" max="12302" width="6" style="15" bestFit="1" customWidth="1"/>
    <col min="12303" max="12544" width="9.109375" style="15"/>
    <col min="12545" max="12545" width="23.6640625" style="15" customWidth="1"/>
    <col min="12546" max="12557" width="5" style="15" bestFit="1" customWidth="1"/>
    <col min="12558" max="12558" width="6" style="15" bestFit="1" customWidth="1"/>
    <col min="12559" max="12800" width="9.109375" style="15"/>
    <col min="12801" max="12801" width="23.6640625" style="15" customWidth="1"/>
    <col min="12802" max="12813" width="5" style="15" bestFit="1" customWidth="1"/>
    <col min="12814" max="12814" width="6" style="15" bestFit="1" customWidth="1"/>
    <col min="12815" max="13056" width="9.109375" style="15"/>
    <col min="13057" max="13057" width="23.6640625" style="15" customWidth="1"/>
    <col min="13058" max="13069" width="5" style="15" bestFit="1" customWidth="1"/>
    <col min="13070" max="13070" width="6" style="15" bestFit="1" customWidth="1"/>
    <col min="13071" max="13312" width="9.109375" style="15"/>
    <col min="13313" max="13313" width="23.6640625" style="15" customWidth="1"/>
    <col min="13314" max="13325" width="5" style="15" bestFit="1" customWidth="1"/>
    <col min="13326" max="13326" width="6" style="15" bestFit="1" customWidth="1"/>
    <col min="13327" max="13568" width="9.109375" style="15"/>
    <col min="13569" max="13569" width="23.6640625" style="15" customWidth="1"/>
    <col min="13570" max="13581" width="5" style="15" bestFit="1" customWidth="1"/>
    <col min="13582" max="13582" width="6" style="15" bestFit="1" customWidth="1"/>
    <col min="13583" max="13824" width="9.109375" style="15"/>
    <col min="13825" max="13825" width="23.6640625" style="15" customWidth="1"/>
    <col min="13826" max="13837" width="5" style="15" bestFit="1" customWidth="1"/>
    <col min="13838" max="13838" width="6" style="15" bestFit="1" customWidth="1"/>
    <col min="13839" max="14080" width="9.109375" style="15"/>
    <col min="14081" max="14081" width="23.6640625" style="15" customWidth="1"/>
    <col min="14082" max="14093" width="5" style="15" bestFit="1" customWidth="1"/>
    <col min="14094" max="14094" width="6" style="15" bestFit="1" customWidth="1"/>
    <col min="14095" max="14336" width="9.109375" style="15"/>
    <col min="14337" max="14337" width="23.6640625" style="15" customWidth="1"/>
    <col min="14338" max="14349" width="5" style="15" bestFit="1" customWidth="1"/>
    <col min="14350" max="14350" width="6" style="15" bestFit="1" customWidth="1"/>
    <col min="14351" max="14592" width="9.109375" style="15"/>
    <col min="14593" max="14593" width="23.6640625" style="15" customWidth="1"/>
    <col min="14594" max="14605" width="5" style="15" bestFit="1" customWidth="1"/>
    <col min="14606" max="14606" width="6" style="15" bestFit="1" customWidth="1"/>
    <col min="14607" max="14848" width="9.109375" style="15"/>
    <col min="14849" max="14849" width="23.6640625" style="15" customWidth="1"/>
    <col min="14850" max="14861" width="5" style="15" bestFit="1" customWidth="1"/>
    <col min="14862" max="14862" width="6" style="15" bestFit="1" customWidth="1"/>
    <col min="14863" max="15104" width="9.109375" style="15"/>
    <col min="15105" max="15105" width="23.6640625" style="15" customWidth="1"/>
    <col min="15106" max="15117" width="5" style="15" bestFit="1" customWidth="1"/>
    <col min="15118" max="15118" width="6" style="15" bestFit="1" customWidth="1"/>
    <col min="15119" max="15360" width="9.109375" style="15"/>
    <col min="15361" max="15361" width="23.6640625" style="15" customWidth="1"/>
    <col min="15362" max="15373" width="5" style="15" bestFit="1" customWidth="1"/>
    <col min="15374" max="15374" width="6" style="15" bestFit="1" customWidth="1"/>
    <col min="15375" max="15616" width="9.109375" style="15"/>
    <col min="15617" max="15617" width="23.6640625" style="15" customWidth="1"/>
    <col min="15618" max="15629" width="5" style="15" bestFit="1" customWidth="1"/>
    <col min="15630" max="15630" width="6" style="15" bestFit="1" customWidth="1"/>
    <col min="15631" max="15872" width="9.109375" style="15"/>
    <col min="15873" max="15873" width="23.6640625" style="15" customWidth="1"/>
    <col min="15874" max="15885" width="5" style="15" bestFit="1" customWidth="1"/>
    <col min="15886" max="15886" width="6" style="15" bestFit="1" customWidth="1"/>
    <col min="15887" max="16128" width="9.109375" style="15"/>
    <col min="16129" max="16129" width="23.6640625" style="15" customWidth="1"/>
    <col min="16130" max="16141" width="5" style="15" bestFit="1" customWidth="1"/>
    <col min="16142" max="16142" width="6" style="15" bestFit="1" customWidth="1"/>
    <col min="16143" max="16384" width="9.109375" style="15"/>
  </cols>
  <sheetData>
    <row r="1" spans="1:14" ht="15" x14ac:dyDescent="0.25">
      <c r="A1" s="11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14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</row>
    <row r="2" spans="1:14" ht="15" x14ac:dyDescent="0.25">
      <c r="A2" s="16" t="s">
        <v>14</v>
      </c>
      <c r="B2" s="16">
        <v>90</v>
      </c>
      <c r="C2" s="16">
        <v>119</v>
      </c>
      <c r="D2" s="17">
        <v>160</v>
      </c>
      <c r="E2" s="18">
        <v>212</v>
      </c>
      <c r="F2" s="18">
        <v>125</v>
      </c>
      <c r="G2" s="18">
        <v>90</v>
      </c>
      <c r="H2" s="19">
        <v>86</v>
      </c>
      <c r="I2" s="20">
        <v>86</v>
      </c>
      <c r="J2" s="20">
        <v>124</v>
      </c>
      <c r="K2" s="20">
        <v>122</v>
      </c>
      <c r="L2" s="20">
        <v>118</v>
      </c>
      <c r="M2" s="20">
        <v>110</v>
      </c>
      <c r="N2" s="19">
        <f>SUM(B2:M2)</f>
        <v>1442</v>
      </c>
    </row>
    <row r="3" spans="1:14" ht="15" x14ac:dyDescent="0.25">
      <c r="A3" s="21" t="s">
        <v>15</v>
      </c>
      <c r="B3" s="16">
        <v>95</v>
      </c>
      <c r="C3" s="16">
        <v>181</v>
      </c>
      <c r="D3" s="17">
        <v>75</v>
      </c>
      <c r="E3" s="18">
        <v>86</v>
      </c>
      <c r="F3" s="18">
        <v>79</v>
      </c>
      <c r="G3" s="18">
        <v>103</v>
      </c>
      <c r="H3" s="18">
        <v>116</v>
      </c>
      <c r="I3" s="18">
        <v>138</v>
      </c>
      <c r="J3" s="18">
        <v>81</v>
      </c>
      <c r="K3" s="18">
        <v>127</v>
      </c>
      <c r="L3" s="18">
        <v>51</v>
      </c>
      <c r="M3" s="18">
        <v>147</v>
      </c>
      <c r="N3" s="19">
        <f>SUM(B3:M3)</f>
        <v>1279</v>
      </c>
    </row>
    <row r="4" spans="1:14" ht="15" x14ac:dyDescent="0.25">
      <c r="A4" s="16" t="s">
        <v>16</v>
      </c>
      <c r="B4" s="16">
        <v>15</v>
      </c>
      <c r="C4" s="16">
        <v>6</v>
      </c>
      <c r="D4" s="17">
        <v>25</v>
      </c>
      <c r="E4" s="18">
        <v>27</v>
      </c>
      <c r="F4" s="18">
        <v>11</v>
      </c>
      <c r="G4" s="18">
        <v>25</v>
      </c>
      <c r="H4" s="19">
        <v>17</v>
      </c>
      <c r="I4" s="20">
        <v>21</v>
      </c>
      <c r="J4" s="20">
        <v>22</v>
      </c>
      <c r="K4" s="20">
        <v>10</v>
      </c>
      <c r="L4" s="20">
        <v>54</v>
      </c>
      <c r="M4" s="20">
        <v>12</v>
      </c>
      <c r="N4" s="19">
        <f>SUM(B4:M4)</f>
        <v>245</v>
      </c>
    </row>
    <row r="5" spans="1:14" ht="15" x14ac:dyDescent="0.25">
      <c r="A5" s="16" t="s">
        <v>17</v>
      </c>
      <c r="B5" s="16">
        <v>4</v>
      </c>
      <c r="C5" s="16">
        <v>25</v>
      </c>
      <c r="D5" s="17">
        <v>10</v>
      </c>
      <c r="E5" s="18">
        <v>19</v>
      </c>
      <c r="F5" s="18">
        <v>1</v>
      </c>
      <c r="G5" s="18">
        <v>17</v>
      </c>
      <c r="H5" s="19">
        <v>9</v>
      </c>
      <c r="I5" s="20">
        <v>17</v>
      </c>
      <c r="J5" s="20">
        <v>14</v>
      </c>
      <c r="K5" s="20">
        <v>10</v>
      </c>
      <c r="L5" s="20">
        <v>9</v>
      </c>
      <c r="M5" s="20">
        <v>19</v>
      </c>
      <c r="N5" s="19">
        <f t="shared" ref="N5:N14" si="0">SUM(B5:M5)</f>
        <v>154</v>
      </c>
    </row>
    <row r="6" spans="1:14" ht="15" x14ac:dyDescent="0.25">
      <c r="A6" s="16" t="s">
        <v>18</v>
      </c>
      <c r="B6" s="16">
        <v>1911</v>
      </c>
      <c r="C6" s="16">
        <v>2698</v>
      </c>
      <c r="D6" s="17">
        <v>2366</v>
      </c>
      <c r="E6" s="18">
        <v>2028</v>
      </c>
      <c r="F6" s="18">
        <v>1968</v>
      </c>
      <c r="G6" s="18">
        <v>2262</v>
      </c>
      <c r="H6" s="19">
        <v>2357</v>
      </c>
      <c r="I6" s="20">
        <v>2785</v>
      </c>
      <c r="J6" s="20">
        <v>2282</v>
      </c>
      <c r="K6" s="20">
        <v>2430</v>
      </c>
      <c r="L6" s="20">
        <v>2005</v>
      </c>
      <c r="M6" s="20">
        <v>2445</v>
      </c>
      <c r="N6" s="19">
        <f t="shared" si="0"/>
        <v>27537</v>
      </c>
    </row>
    <row r="7" spans="1:14" ht="15" x14ac:dyDescent="0.25">
      <c r="A7" s="16" t="s">
        <v>19</v>
      </c>
      <c r="B7" s="16">
        <v>496</v>
      </c>
      <c r="C7" s="16">
        <v>402</v>
      </c>
      <c r="D7" s="17">
        <v>352</v>
      </c>
      <c r="E7" s="18">
        <v>399</v>
      </c>
      <c r="F7" s="18">
        <v>362</v>
      </c>
      <c r="G7" s="18">
        <v>257</v>
      </c>
      <c r="H7" s="19">
        <v>363</v>
      </c>
      <c r="I7" s="20">
        <v>317</v>
      </c>
      <c r="J7" s="20">
        <v>246</v>
      </c>
      <c r="K7" s="20">
        <v>296</v>
      </c>
      <c r="L7" s="20">
        <v>378</v>
      </c>
      <c r="M7" s="20">
        <v>358</v>
      </c>
      <c r="N7" s="19">
        <f t="shared" si="0"/>
        <v>4226</v>
      </c>
    </row>
    <row r="8" spans="1:14" ht="15" x14ac:dyDescent="0.25">
      <c r="A8" s="16" t="s">
        <v>25</v>
      </c>
      <c r="B8" s="16">
        <v>1</v>
      </c>
      <c r="C8" s="16">
        <v>2</v>
      </c>
      <c r="D8" s="17">
        <v>7</v>
      </c>
      <c r="E8" s="18">
        <v>15</v>
      </c>
      <c r="F8" s="18">
        <v>8</v>
      </c>
      <c r="G8" s="18">
        <v>6</v>
      </c>
      <c r="H8" s="19">
        <v>9</v>
      </c>
      <c r="I8" s="20">
        <v>3</v>
      </c>
      <c r="J8" s="20">
        <v>0</v>
      </c>
      <c r="K8" s="20">
        <v>14</v>
      </c>
      <c r="L8" s="20">
        <v>9</v>
      </c>
      <c r="M8" s="20">
        <v>4</v>
      </c>
      <c r="N8" s="19">
        <f t="shared" si="0"/>
        <v>78</v>
      </c>
    </row>
    <row r="9" spans="1:14" ht="15" x14ac:dyDescent="0.25">
      <c r="A9" s="16" t="s">
        <v>21</v>
      </c>
      <c r="B9" s="16">
        <v>219</v>
      </c>
      <c r="C9" s="16">
        <v>242</v>
      </c>
      <c r="D9" s="17">
        <v>176</v>
      </c>
      <c r="E9" s="18">
        <v>221</v>
      </c>
      <c r="F9" s="18">
        <v>178</v>
      </c>
      <c r="G9" s="18">
        <v>191</v>
      </c>
      <c r="H9" s="19">
        <v>201</v>
      </c>
      <c r="I9" s="20">
        <v>206</v>
      </c>
      <c r="J9" s="20">
        <v>108</v>
      </c>
      <c r="K9" s="20">
        <v>152</v>
      </c>
      <c r="L9" s="20">
        <v>159</v>
      </c>
      <c r="M9" s="20">
        <v>124</v>
      </c>
      <c r="N9" s="19">
        <f t="shared" si="0"/>
        <v>2177</v>
      </c>
    </row>
    <row r="10" spans="1:14" ht="15" x14ac:dyDescent="0.25">
      <c r="A10" s="16" t="s">
        <v>22</v>
      </c>
      <c r="B10" s="16">
        <v>72</v>
      </c>
      <c r="C10" s="16">
        <v>114</v>
      </c>
      <c r="D10" s="17">
        <v>154</v>
      </c>
      <c r="E10" s="18">
        <v>120</v>
      </c>
      <c r="F10" s="18">
        <v>146</v>
      </c>
      <c r="G10" s="18">
        <v>85</v>
      </c>
      <c r="H10" s="19">
        <v>125</v>
      </c>
      <c r="I10" s="20">
        <v>91</v>
      </c>
      <c r="J10" s="20">
        <v>135</v>
      </c>
      <c r="K10" s="20">
        <v>90</v>
      </c>
      <c r="L10" s="20">
        <v>77</v>
      </c>
      <c r="M10" s="20">
        <v>88</v>
      </c>
      <c r="N10" s="19">
        <f t="shared" si="0"/>
        <v>1297</v>
      </c>
    </row>
    <row r="11" spans="1:14" ht="15" x14ac:dyDescent="0.25">
      <c r="A11" s="16" t="s">
        <v>26</v>
      </c>
      <c r="B11" s="16">
        <v>0</v>
      </c>
      <c r="C11" s="16">
        <v>0</v>
      </c>
      <c r="D11" s="17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20">
        <f t="shared" si="0"/>
        <v>0</v>
      </c>
    </row>
    <row r="12" spans="1:14" ht="15" x14ac:dyDescent="0.25">
      <c r="A12" s="16" t="s">
        <v>24</v>
      </c>
      <c r="B12" s="16">
        <v>50</v>
      </c>
      <c r="C12" s="16">
        <v>63</v>
      </c>
      <c r="D12" s="17">
        <v>56</v>
      </c>
      <c r="E12" s="18">
        <v>42</v>
      </c>
      <c r="F12" s="18">
        <v>15</v>
      </c>
      <c r="G12" s="18">
        <v>62</v>
      </c>
      <c r="H12" s="19">
        <v>39</v>
      </c>
      <c r="I12" s="20">
        <v>47</v>
      </c>
      <c r="J12" s="20">
        <v>20</v>
      </c>
      <c r="K12" s="20">
        <v>43</v>
      </c>
      <c r="L12" s="20">
        <v>33</v>
      </c>
      <c r="M12" s="20">
        <v>20</v>
      </c>
      <c r="N12" s="19">
        <f t="shared" si="0"/>
        <v>490</v>
      </c>
    </row>
    <row r="13" spans="1:14" ht="15" x14ac:dyDescent="0.25">
      <c r="A13" s="16" t="s">
        <v>23</v>
      </c>
      <c r="B13" s="16">
        <v>63</v>
      </c>
      <c r="C13" s="16">
        <v>140</v>
      </c>
      <c r="D13" s="17">
        <v>97</v>
      </c>
      <c r="E13" s="18">
        <v>66</v>
      </c>
      <c r="F13" s="18">
        <v>46</v>
      </c>
      <c r="G13" s="18">
        <v>107</v>
      </c>
      <c r="H13" s="19">
        <v>126</v>
      </c>
      <c r="I13" s="20">
        <v>78</v>
      </c>
      <c r="J13" s="20">
        <v>70</v>
      </c>
      <c r="K13" s="20">
        <v>80</v>
      </c>
      <c r="L13" s="20">
        <v>53</v>
      </c>
      <c r="M13" s="20">
        <v>51</v>
      </c>
      <c r="N13" s="19">
        <f t="shared" si="0"/>
        <v>977</v>
      </c>
    </row>
    <row r="14" spans="1:14" ht="12.75" x14ac:dyDescent="0.2">
      <c r="A14" s="16" t="s">
        <v>13</v>
      </c>
      <c r="B14" s="16">
        <f t="shared" ref="B14:M14" si="1">SUM(B2:B13)</f>
        <v>3016</v>
      </c>
      <c r="C14" s="16">
        <f t="shared" si="1"/>
        <v>3992</v>
      </c>
      <c r="D14" s="16">
        <f t="shared" si="1"/>
        <v>3478</v>
      </c>
      <c r="E14" s="16">
        <f t="shared" si="1"/>
        <v>3235</v>
      </c>
      <c r="F14" s="16">
        <f t="shared" si="1"/>
        <v>2939</v>
      </c>
      <c r="G14" s="16">
        <f t="shared" si="1"/>
        <v>3205</v>
      </c>
      <c r="H14" s="19">
        <f t="shared" si="1"/>
        <v>3448</v>
      </c>
      <c r="I14" s="20">
        <f t="shared" si="1"/>
        <v>3789</v>
      </c>
      <c r="J14" s="20">
        <f t="shared" si="1"/>
        <v>3102</v>
      </c>
      <c r="K14" s="20">
        <f t="shared" si="1"/>
        <v>3374</v>
      </c>
      <c r="L14" s="20">
        <f t="shared" si="1"/>
        <v>2946</v>
      </c>
      <c r="M14" s="20">
        <f t="shared" si="1"/>
        <v>3378</v>
      </c>
      <c r="N14" s="20">
        <f t="shared" si="0"/>
        <v>39902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J43" sqref="J43"/>
    </sheetView>
  </sheetViews>
  <sheetFormatPr defaultRowHeight="13.2" x14ac:dyDescent="0.25"/>
  <cols>
    <col min="1" max="1" width="23.88671875" style="15" bestFit="1" customWidth="1"/>
    <col min="2" max="13" width="5" style="15" bestFit="1" customWidth="1"/>
    <col min="14" max="14" width="6" style="15" bestFit="1" customWidth="1"/>
    <col min="15" max="256" width="9.109375" style="15"/>
    <col min="257" max="257" width="23.88671875" style="15" bestFit="1" customWidth="1"/>
    <col min="258" max="269" width="5" style="15" bestFit="1" customWidth="1"/>
    <col min="270" max="270" width="6" style="15" bestFit="1" customWidth="1"/>
    <col min="271" max="512" width="9.109375" style="15"/>
    <col min="513" max="513" width="23.88671875" style="15" bestFit="1" customWidth="1"/>
    <col min="514" max="525" width="5" style="15" bestFit="1" customWidth="1"/>
    <col min="526" max="526" width="6" style="15" bestFit="1" customWidth="1"/>
    <col min="527" max="768" width="9.109375" style="15"/>
    <col min="769" max="769" width="23.88671875" style="15" bestFit="1" customWidth="1"/>
    <col min="770" max="781" width="5" style="15" bestFit="1" customWidth="1"/>
    <col min="782" max="782" width="6" style="15" bestFit="1" customWidth="1"/>
    <col min="783" max="1024" width="9.109375" style="15"/>
    <col min="1025" max="1025" width="23.88671875" style="15" bestFit="1" customWidth="1"/>
    <col min="1026" max="1037" width="5" style="15" bestFit="1" customWidth="1"/>
    <col min="1038" max="1038" width="6" style="15" bestFit="1" customWidth="1"/>
    <col min="1039" max="1280" width="9.109375" style="15"/>
    <col min="1281" max="1281" width="23.88671875" style="15" bestFit="1" customWidth="1"/>
    <col min="1282" max="1293" width="5" style="15" bestFit="1" customWidth="1"/>
    <col min="1294" max="1294" width="6" style="15" bestFit="1" customWidth="1"/>
    <col min="1295" max="1536" width="9.109375" style="15"/>
    <col min="1537" max="1537" width="23.88671875" style="15" bestFit="1" customWidth="1"/>
    <col min="1538" max="1549" width="5" style="15" bestFit="1" customWidth="1"/>
    <col min="1550" max="1550" width="6" style="15" bestFit="1" customWidth="1"/>
    <col min="1551" max="1792" width="9.109375" style="15"/>
    <col min="1793" max="1793" width="23.88671875" style="15" bestFit="1" customWidth="1"/>
    <col min="1794" max="1805" width="5" style="15" bestFit="1" customWidth="1"/>
    <col min="1806" max="1806" width="6" style="15" bestFit="1" customWidth="1"/>
    <col min="1807" max="2048" width="9.109375" style="15"/>
    <col min="2049" max="2049" width="23.88671875" style="15" bestFit="1" customWidth="1"/>
    <col min="2050" max="2061" width="5" style="15" bestFit="1" customWidth="1"/>
    <col min="2062" max="2062" width="6" style="15" bestFit="1" customWidth="1"/>
    <col min="2063" max="2304" width="9.109375" style="15"/>
    <col min="2305" max="2305" width="23.88671875" style="15" bestFit="1" customWidth="1"/>
    <col min="2306" max="2317" width="5" style="15" bestFit="1" customWidth="1"/>
    <col min="2318" max="2318" width="6" style="15" bestFit="1" customWidth="1"/>
    <col min="2319" max="2560" width="9.109375" style="15"/>
    <col min="2561" max="2561" width="23.88671875" style="15" bestFit="1" customWidth="1"/>
    <col min="2562" max="2573" width="5" style="15" bestFit="1" customWidth="1"/>
    <col min="2574" max="2574" width="6" style="15" bestFit="1" customWidth="1"/>
    <col min="2575" max="2816" width="9.109375" style="15"/>
    <col min="2817" max="2817" width="23.88671875" style="15" bestFit="1" customWidth="1"/>
    <col min="2818" max="2829" width="5" style="15" bestFit="1" customWidth="1"/>
    <col min="2830" max="2830" width="6" style="15" bestFit="1" customWidth="1"/>
    <col min="2831" max="3072" width="9.109375" style="15"/>
    <col min="3073" max="3073" width="23.88671875" style="15" bestFit="1" customWidth="1"/>
    <col min="3074" max="3085" width="5" style="15" bestFit="1" customWidth="1"/>
    <col min="3086" max="3086" width="6" style="15" bestFit="1" customWidth="1"/>
    <col min="3087" max="3328" width="9.109375" style="15"/>
    <col min="3329" max="3329" width="23.88671875" style="15" bestFit="1" customWidth="1"/>
    <col min="3330" max="3341" width="5" style="15" bestFit="1" customWidth="1"/>
    <col min="3342" max="3342" width="6" style="15" bestFit="1" customWidth="1"/>
    <col min="3343" max="3584" width="9.109375" style="15"/>
    <col min="3585" max="3585" width="23.88671875" style="15" bestFit="1" customWidth="1"/>
    <col min="3586" max="3597" width="5" style="15" bestFit="1" customWidth="1"/>
    <col min="3598" max="3598" width="6" style="15" bestFit="1" customWidth="1"/>
    <col min="3599" max="3840" width="9.109375" style="15"/>
    <col min="3841" max="3841" width="23.88671875" style="15" bestFit="1" customWidth="1"/>
    <col min="3842" max="3853" width="5" style="15" bestFit="1" customWidth="1"/>
    <col min="3854" max="3854" width="6" style="15" bestFit="1" customWidth="1"/>
    <col min="3855" max="4096" width="9.109375" style="15"/>
    <col min="4097" max="4097" width="23.88671875" style="15" bestFit="1" customWidth="1"/>
    <col min="4098" max="4109" width="5" style="15" bestFit="1" customWidth="1"/>
    <col min="4110" max="4110" width="6" style="15" bestFit="1" customWidth="1"/>
    <col min="4111" max="4352" width="9.109375" style="15"/>
    <col min="4353" max="4353" width="23.88671875" style="15" bestFit="1" customWidth="1"/>
    <col min="4354" max="4365" width="5" style="15" bestFit="1" customWidth="1"/>
    <col min="4366" max="4366" width="6" style="15" bestFit="1" customWidth="1"/>
    <col min="4367" max="4608" width="9.109375" style="15"/>
    <col min="4609" max="4609" width="23.88671875" style="15" bestFit="1" customWidth="1"/>
    <col min="4610" max="4621" width="5" style="15" bestFit="1" customWidth="1"/>
    <col min="4622" max="4622" width="6" style="15" bestFit="1" customWidth="1"/>
    <col min="4623" max="4864" width="9.109375" style="15"/>
    <col min="4865" max="4865" width="23.88671875" style="15" bestFit="1" customWidth="1"/>
    <col min="4866" max="4877" width="5" style="15" bestFit="1" customWidth="1"/>
    <col min="4878" max="4878" width="6" style="15" bestFit="1" customWidth="1"/>
    <col min="4879" max="5120" width="9.109375" style="15"/>
    <col min="5121" max="5121" width="23.88671875" style="15" bestFit="1" customWidth="1"/>
    <col min="5122" max="5133" width="5" style="15" bestFit="1" customWidth="1"/>
    <col min="5134" max="5134" width="6" style="15" bestFit="1" customWidth="1"/>
    <col min="5135" max="5376" width="9.109375" style="15"/>
    <col min="5377" max="5377" width="23.88671875" style="15" bestFit="1" customWidth="1"/>
    <col min="5378" max="5389" width="5" style="15" bestFit="1" customWidth="1"/>
    <col min="5390" max="5390" width="6" style="15" bestFit="1" customWidth="1"/>
    <col min="5391" max="5632" width="9.109375" style="15"/>
    <col min="5633" max="5633" width="23.88671875" style="15" bestFit="1" customWidth="1"/>
    <col min="5634" max="5645" width="5" style="15" bestFit="1" customWidth="1"/>
    <col min="5646" max="5646" width="6" style="15" bestFit="1" customWidth="1"/>
    <col min="5647" max="5888" width="9.109375" style="15"/>
    <col min="5889" max="5889" width="23.88671875" style="15" bestFit="1" customWidth="1"/>
    <col min="5890" max="5901" width="5" style="15" bestFit="1" customWidth="1"/>
    <col min="5902" max="5902" width="6" style="15" bestFit="1" customWidth="1"/>
    <col min="5903" max="6144" width="9.109375" style="15"/>
    <col min="6145" max="6145" width="23.88671875" style="15" bestFit="1" customWidth="1"/>
    <col min="6146" max="6157" width="5" style="15" bestFit="1" customWidth="1"/>
    <col min="6158" max="6158" width="6" style="15" bestFit="1" customWidth="1"/>
    <col min="6159" max="6400" width="9.109375" style="15"/>
    <col min="6401" max="6401" width="23.88671875" style="15" bestFit="1" customWidth="1"/>
    <col min="6402" max="6413" width="5" style="15" bestFit="1" customWidth="1"/>
    <col min="6414" max="6414" width="6" style="15" bestFit="1" customWidth="1"/>
    <col min="6415" max="6656" width="9.109375" style="15"/>
    <col min="6657" max="6657" width="23.88671875" style="15" bestFit="1" customWidth="1"/>
    <col min="6658" max="6669" width="5" style="15" bestFit="1" customWidth="1"/>
    <col min="6670" max="6670" width="6" style="15" bestFit="1" customWidth="1"/>
    <col min="6671" max="6912" width="9.109375" style="15"/>
    <col min="6913" max="6913" width="23.88671875" style="15" bestFit="1" customWidth="1"/>
    <col min="6914" max="6925" width="5" style="15" bestFit="1" customWidth="1"/>
    <col min="6926" max="6926" width="6" style="15" bestFit="1" customWidth="1"/>
    <col min="6927" max="7168" width="9.109375" style="15"/>
    <col min="7169" max="7169" width="23.88671875" style="15" bestFit="1" customWidth="1"/>
    <col min="7170" max="7181" width="5" style="15" bestFit="1" customWidth="1"/>
    <col min="7182" max="7182" width="6" style="15" bestFit="1" customWidth="1"/>
    <col min="7183" max="7424" width="9.109375" style="15"/>
    <col min="7425" max="7425" width="23.88671875" style="15" bestFit="1" customWidth="1"/>
    <col min="7426" max="7437" width="5" style="15" bestFit="1" customWidth="1"/>
    <col min="7438" max="7438" width="6" style="15" bestFit="1" customWidth="1"/>
    <col min="7439" max="7680" width="9.109375" style="15"/>
    <col min="7681" max="7681" width="23.88671875" style="15" bestFit="1" customWidth="1"/>
    <col min="7682" max="7693" width="5" style="15" bestFit="1" customWidth="1"/>
    <col min="7694" max="7694" width="6" style="15" bestFit="1" customWidth="1"/>
    <col min="7695" max="7936" width="9.109375" style="15"/>
    <col min="7937" max="7937" width="23.88671875" style="15" bestFit="1" customWidth="1"/>
    <col min="7938" max="7949" width="5" style="15" bestFit="1" customWidth="1"/>
    <col min="7950" max="7950" width="6" style="15" bestFit="1" customWidth="1"/>
    <col min="7951" max="8192" width="9.109375" style="15"/>
    <col min="8193" max="8193" width="23.88671875" style="15" bestFit="1" customWidth="1"/>
    <col min="8194" max="8205" width="5" style="15" bestFit="1" customWidth="1"/>
    <col min="8206" max="8206" width="6" style="15" bestFit="1" customWidth="1"/>
    <col min="8207" max="8448" width="9.109375" style="15"/>
    <col min="8449" max="8449" width="23.88671875" style="15" bestFit="1" customWidth="1"/>
    <col min="8450" max="8461" width="5" style="15" bestFit="1" customWidth="1"/>
    <col min="8462" max="8462" width="6" style="15" bestFit="1" customWidth="1"/>
    <col min="8463" max="8704" width="9.109375" style="15"/>
    <col min="8705" max="8705" width="23.88671875" style="15" bestFit="1" customWidth="1"/>
    <col min="8706" max="8717" width="5" style="15" bestFit="1" customWidth="1"/>
    <col min="8718" max="8718" width="6" style="15" bestFit="1" customWidth="1"/>
    <col min="8719" max="8960" width="9.109375" style="15"/>
    <col min="8961" max="8961" width="23.88671875" style="15" bestFit="1" customWidth="1"/>
    <col min="8962" max="8973" width="5" style="15" bestFit="1" customWidth="1"/>
    <col min="8974" max="8974" width="6" style="15" bestFit="1" customWidth="1"/>
    <col min="8975" max="9216" width="9.109375" style="15"/>
    <col min="9217" max="9217" width="23.88671875" style="15" bestFit="1" customWidth="1"/>
    <col min="9218" max="9229" width="5" style="15" bestFit="1" customWidth="1"/>
    <col min="9230" max="9230" width="6" style="15" bestFit="1" customWidth="1"/>
    <col min="9231" max="9472" width="9.109375" style="15"/>
    <col min="9473" max="9473" width="23.88671875" style="15" bestFit="1" customWidth="1"/>
    <col min="9474" max="9485" width="5" style="15" bestFit="1" customWidth="1"/>
    <col min="9486" max="9486" width="6" style="15" bestFit="1" customWidth="1"/>
    <col min="9487" max="9728" width="9.109375" style="15"/>
    <col min="9729" max="9729" width="23.88671875" style="15" bestFit="1" customWidth="1"/>
    <col min="9730" max="9741" width="5" style="15" bestFit="1" customWidth="1"/>
    <col min="9742" max="9742" width="6" style="15" bestFit="1" customWidth="1"/>
    <col min="9743" max="9984" width="9.109375" style="15"/>
    <col min="9985" max="9985" width="23.88671875" style="15" bestFit="1" customWidth="1"/>
    <col min="9986" max="9997" width="5" style="15" bestFit="1" customWidth="1"/>
    <col min="9998" max="9998" width="6" style="15" bestFit="1" customWidth="1"/>
    <col min="9999" max="10240" width="9.109375" style="15"/>
    <col min="10241" max="10241" width="23.88671875" style="15" bestFit="1" customWidth="1"/>
    <col min="10242" max="10253" width="5" style="15" bestFit="1" customWidth="1"/>
    <col min="10254" max="10254" width="6" style="15" bestFit="1" customWidth="1"/>
    <col min="10255" max="10496" width="9.109375" style="15"/>
    <col min="10497" max="10497" width="23.88671875" style="15" bestFit="1" customWidth="1"/>
    <col min="10498" max="10509" width="5" style="15" bestFit="1" customWidth="1"/>
    <col min="10510" max="10510" width="6" style="15" bestFit="1" customWidth="1"/>
    <col min="10511" max="10752" width="9.109375" style="15"/>
    <col min="10753" max="10753" width="23.88671875" style="15" bestFit="1" customWidth="1"/>
    <col min="10754" max="10765" width="5" style="15" bestFit="1" customWidth="1"/>
    <col min="10766" max="10766" width="6" style="15" bestFit="1" customWidth="1"/>
    <col min="10767" max="11008" width="9.109375" style="15"/>
    <col min="11009" max="11009" width="23.88671875" style="15" bestFit="1" customWidth="1"/>
    <col min="11010" max="11021" width="5" style="15" bestFit="1" customWidth="1"/>
    <col min="11022" max="11022" width="6" style="15" bestFit="1" customWidth="1"/>
    <col min="11023" max="11264" width="9.109375" style="15"/>
    <col min="11265" max="11265" width="23.88671875" style="15" bestFit="1" customWidth="1"/>
    <col min="11266" max="11277" width="5" style="15" bestFit="1" customWidth="1"/>
    <col min="11278" max="11278" width="6" style="15" bestFit="1" customWidth="1"/>
    <col min="11279" max="11520" width="9.109375" style="15"/>
    <col min="11521" max="11521" width="23.88671875" style="15" bestFit="1" customWidth="1"/>
    <col min="11522" max="11533" width="5" style="15" bestFit="1" customWidth="1"/>
    <col min="11534" max="11534" width="6" style="15" bestFit="1" customWidth="1"/>
    <col min="11535" max="11776" width="9.109375" style="15"/>
    <col min="11777" max="11777" width="23.88671875" style="15" bestFit="1" customWidth="1"/>
    <col min="11778" max="11789" width="5" style="15" bestFit="1" customWidth="1"/>
    <col min="11790" max="11790" width="6" style="15" bestFit="1" customWidth="1"/>
    <col min="11791" max="12032" width="9.109375" style="15"/>
    <col min="12033" max="12033" width="23.88671875" style="15" bestFit="1" customWidth="1"/>
    <col min="12034" max="12045" width="5" style="15" bestFit="1" customWidth="1"/>
    <col min="12046" max="12046" width="6" style="15" bestFit="1" customWidth="1"/>
    <col min="12047" max="12288" width="9.109375" style="15"/>
    <col min="12289" max="12289" width="23.88671875" style="15" bestFit="1" customWidth="1"/>
    <col min="12290" max="12301" width="5" style="15" bestFit="1" customWidth="1"/>
    <col min="12302" max="12302" width="6" style="15" bestFit="1" customWidth="1"/>
    <col min="12303" max="12544" width="9.109375" style="15"/>
    <col min="12545" max="12545" width="23.88671875" style="15" bestFit="1" customWidth="1"/>
    <col min="12546" max="12557" width="5" style="15" bestFit="1" customWidth="1"/>
    <col min="12558" max="12558" width="6" style="15" bestFit="1" customWidth="1"/>
    <col min="12559" max="12800" width="9.109375" style="15"/>
    <col min="12801" max="12801" width="23.88671875" style="15" bestFit="1" customWidth="1"/>
    <col min="12802" max="12813" width="5" style="15" bestFit="1" customWidth="1"/>
    <col min="12814" max="12814" width="6" style="15" bestFit="1" customWidth="1"/>
    <col min="12815" max="13056" width="9.109375" style="15"/>
    <col min="13057" max="13057" width="23.88671875" style="15" bestFit="1" customWidth="1"/>
    <col min="13058" max="13069" width="5" style="15" bestFit="1" customWidth="1"/>
    <col min="13070" max="13070" width="6" style="15" bestFit="1" customWidth="1"/>
    <col min="13071" max="13312" width="9.109375" style="15"/>
    <col min="13313" max="13313" width="23.88671875" style="15" bestFit="1" customWidth="1"/>
    <col min="13314" max="13325" width="5" style="15" bestFit="1" customWidth="1"/>
    <col min="13326" max="13326" width="6" style="15" bestFit="1" customWidth="1"/>
    <col min="13327" max="13568" width="9.109375" style="15"/>
    <col min="13569" max="13569" width="23.88671875" style="15" bestFit="1" customWidth="1"/>
    <col min="13570" max="13581" width="5" style="15" bestFit="1" customWidth="1"/>
    <col min="13582" max="13582" width="6" style="15" bestFit="1" customWidth="1"/>
    <col min="13583" max="13824" width="9.109375" style="15"/>
    <col min="13825" max="13825" width="23.88671875" style="15" bestFit="1" customWidth="1"/>
    <col min="13826" max="13837" width="5" style="15" bestFit="1" customWidth="1"/>
    <col min="13838" max="13838" width="6" style="15" bestFit="1" customWidth="1"/>
    <col min="13839" max="14080" width="9.109375" style="15"/>
    <col min="14081" max="14081" width="23.88671875" style="15" bestFit="1" customWidth="1"/>
    <col min="14082" max="14093" width="5" style="15" bestFit="1" customWidth="1"/>
    <col min="14094" max="14094" width="6" style="15" bestFit="1" customWidth="1"/>
    <col min="14095" max="14336" width="9.109375" style="15"/>
    <col min="14337" max="14337" width="23.88671875" style="15" bestFit="1" customWidth="1"/>
    <col min="14338" max="14349" width="5" style="15" bestFit="1" customWidth="1"/>
    <col min="14350" max="14350" width="6" style="15" bestFit="1" customWidth="1"/>
    <col min="14351" max="14592" width="9.109375" style="15"/>
    <col min="14593" max="14593" width="23.88671875" style="15" bestFit="1" customWidth="1"/>
    <col min="14594" max="14605" width="5" style="15" bestFit="1" customWidth="1"/>
    <col min="14606" max="14606" width="6" style="15" bestFit="1" customWidth="1"/>
    <col min="14607" max="14848" width="9.109375" style="15"/>
    <col min="14849" max="14849" width="23.88671875" style="15" bestFit="1" customWidth="1"/>
    <col min="14850" max="14861" width="5" style="15" bestFit="1" customWidth="1"/>
    <col min="14862" max="14862" width="6" style="15" bestFit="1" customWidth="1"/>
    <col min="14863" max="15104" width="9.109375" style="15"/>
    <col min="15105" max="15105" width="23.88671875" style="15" bestFit="1" customWidth="1"/>
    <col min="15106" max="15117" width="5" style="15" bestFit="1" customWidth="1"/>
    <col min="15118" max="15118" width="6" style="15" bestFit="1" customWidth="1"/>
    <col min="15119" max="15360" width="9.109375" style="15"/>
    <col min="15361" max="15361" width="23.88671875" style="15" bestFit="1" customWidth="1"/>
    <col min="15362" max="15373" width="5" style="15" bestFit="1" customWidth="1"/>
    <col min="15374" max="15374" width="6" style="15" bestFit="1" customWidth="1"/>
    <col min="15375" max="15616" width="9.109375" style="15"/>
    <col min="15617" max="15617" width="23.88671875" style="15" bestFit="1" customWidth="1"/>
    <col min="15618" max="15629" width="5" style="15" bestFit="1" customWidth="1"/>
    <col min="15630" max="15630" width="6" style="15" bestFit="1" customWidth="1"/>
    <col min="15631" max="15872" width="9.109375" style="15"/>
    <col min="15873" max="15873" width="23.88671875" style="15" bestFit="1" customWidth="1"/>
    <col min="15874" max="15885" width="5" style="15" bestFit="1" customWidth="1"/>
    <col min="15886" max="15886" width="6" style="15" bestFit="1" customWidth="1"/>
    <col min="15887" max="16128" width="9.109375" style="15"/>
    <col min="16129" max="16129" width="23.88671875" style="15" bestFit="1" customWidth="1"/>
    <col min="16130" max="16141" width="5" style="15" bestFit="1" customWidth="1"/>
    <col min="16142" max="16142" width="6" style="15" bestFit="1" customWidth="1"/>
    <col min="16143" max="16384" width="9.109375" style="15"/>
  </cols>
  <sheetData>
    <row r="1" spans="1:14" ht="15" x14ac:dyDescent="0.25">
      <c r="A1" s="11" t="s">
        <v>0</v>
      </c>
      <c r="B1" s="12" t="s">
        <v>1</v>
      </c>
      <c r="C1" s="12" t="s">
        <v>2</v>
      </c>
      <c r="D1" s="13" t="s">
        <v>3</v>
      </c>
      <c r="E1" s="13" t="s">
        <v>4</v>
      </c>
      <c r="F1" s="14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</row>
    <row r="2" spans="1:14" ht="15" x14ac:dyDescent="0.25">
      <c r="A2" s="16" t="s">
        <v>14</v>
      </c>
      <c r="B2" s="16">
        <v>216</v>
      </c>
      <c r="C2" s="16">
        <v>189</v>
      </c>
      <c r="D2" s="17">
        <v>178</v>
      </c>
      <c r="E2" s="18">
        <v>150</v>
      </c>
      <c r="F2" s="18">
        <v>546</v>
      </c>
      <c r="G2" s="18">
        <v>140</v>
      </c>
      <c r="H2" s="19">
        <v>102</v>
      </c>
      <c r="I2" s="20">
        <v>144</v>
      </c>
      <c r="J2" s="20">
        <v>163</v>
      </c>
      <c r="K2" s="20">
        <v>223</v>
      </c>
      <c r="L2" s="20">
        <v>84</v>
      </c>
      <c r="M2" s="20">
        <v>131</v>
      </c>
      <c r="N2" s="19">
        <f>SUM(B2:M2)</f>
        <v>2266</v>
      </c>
    </row>
    <row r="3" spans="1:14" ht="15" x14ac:dyDescent="0.25">
      <c r="A3" s="21" t="s">
        <v>15</v>
      </c>
      <c r="B3" s="16">
        <v>161</v>
      </c>
      <c r="C3" s="16">
        <v>182</v>
      </c>
      <c r="D3" s="17">
        <v>171</v>
      </c>
      <c r="E3" s="18">
        <v>399</v>
      </c>
      <c r="F3" s="18">
        <v>232</v>
      </c>
      <c r="G3" s="18">
        <v>138</v>
      </c>
      <c r="H3" s="18">
        <v>121</v>
      </c>
      <c r="I3" s="18">
        <v>52</v>
      </c>
      <c r="J3" s="18">
        <v>141</v>
      </c>
      <c r="K3" s="18">
        <v>170</v>
      </c>
      <c r="L3" s="18">
        <v>132</v>
      </c>
      <c r="M3" s="18">
        <v>277</v>
      </c>
      <c r="N3" s="19">
        <f>SUM(B3:M3)</f>
        <v>2176</v>
      </c>
    </row>
    <row r="4" spans="1:14" ht="15" x14ac:dyDescent="0.25">
      <c r="A4" s="16" t="s">
        <v>16</v>
      </c>
      <c r="B4" s="16">
        <v>68</v>
      </c>
      <c r="C4" s="16">
        <v>138</v>
      </c>
      <c r="D4" s="17">
        <v>104</v>
      </c>
      <c r="E4" s="18">
        <v>30</v>
      </c>
      <c r="F4" s="18">
        <v>7</v>
      </c>
      <c r="G4" s="18">
        <v>23</v>
      </c>
      <c r="H4" s="19">
        <v>22</v>
      </c>
      <c r="I4" s="20">
        <v>39</v>
      </c>
      <c r="J4" s="20">
        <v>134</v>
      </c>
      <c r="K4" s="20">
        <v>164</v>
      </c>
      <c r="L4" s="20">
        <v>26</v>
      </c>
      <c r="M4" s="20">
        <v>24</v>
      </c>
      <c r="N4" s="19">
        <f>SUM(B4:M4)</f>
        <v>779</v>
      </c>
    </row>
    <row r="5" spans="1:14" ht="15" x14ac:dyDescent="0.25">
      <c r="A5" s="16" t="s">
        <v>17</v>
      </c>
      <c r="B5" s="16">
        <v>8</v>
      </c>
      <c r="C5" s="16">
        <v>17</v>
      </c>
      <c r="D5" s="17">
        <v>15</v>
      </c>
      <c r="E5" s="18">
        <v>7</v>
      </c>
      <c r="F5" s="18">
        <v>20</v>
      </c>
      <c r="G5" s="18">
        <v>5</v>
      </c>
      <c r="H5" s="19">
        <v>20</v>
      </c>
      <c r="I5" s="20">
        <v>11</v>
      </c>
      <c r="J5" s="20">
        <v>26</v>
      </c>
      <c r="K5" s="20">
        <v>23</v>
      </c>
      <c r="L5" s="20">
        <v>9</v>
      </c>
      <c r="M5" s="20">
        <v>18</v>
      </c>
      <c r="N5" s="19">
        <f t="shared" ref="N5:N14" si="0">SUM(B5:M5)</f>
        <v>179</v>
      </c>
    </row>
    <row r="6" spans="1:14" ht="15" x14ac:dyDescent="0.25">
      <c r="A6" s="16" t="s">
        <v>18</v>
      </c>
      <c r="B6" s="16">
        <v>2365</v>
      </c>
      <c r="C6" s="16">
        <v>2628</v>
      </c>
      <c r="D6" s="17">
        <v>2559</v>
      </c>
      <c r="E6" s="18">
        <v>2431</v>
      </c>
      <c r="F6" s="18">
        <v>2504</v>
      </c>
      <c r="G6" s="18">
        <v>2170</v>
      </c>
      <c r="H6" s="19">
        <v>2099</v>
      </c>
      <c r="I6" s="20">
        <v>2485</v>
      </c>
      <c r="J6" s="20">
        <v>1961</v>
      </c>
      <c r="K6" s="20">
        <v>2432</v>
      </c>
      <c r="L6" s="20">
        <v>2503</v>
      </c>
      <c r="M6" s="20">
        <v>2493</v>
      </c>
      <c r="N6" s="19">
        <f t="shared" si="0"/>
        <v>28630</v>
      </c>
    </row>
    <row r="7" spans="1:14" ht="15" x14ac:dyDescent="0.25">
      <c r="A7" s="16" t="s">
        <v>19</v>
      </c>
      <c r="B7" s="16">
        <v>438</v>
      </c>
      <c r="C7" s="16">
        <v>488</v>
      </c>
      <c r="D7" s="17">
        <v>509</v>
      </c>
      <c r="E7" s="18">
        <v>640</v>
      </c>
      <c r="F7" s="18">
        <v>767</v>
      </c>
      <c r="G7" s="18">
        <v>394</v>
      </c>
      <c r="H7" s="19">
        <v>638</v>
      </c>
      <c r="I7" s="20">
        <v>523</v>
      </c>
      <c r="J7" s="20">
        <v>803</v>
      </c>
      <c r="K7" s="20">
        <v>347</v>
      </c>
      <c r="L7" s="20">
        <v>420</v>
      </c>
      <c r="M7" s="20">
        <v>410</v>
      </c>
      <c r="N7" s="19">
        <f t="shared" si="0"/>
        <v>6377</v>
      </c>
    </row>
    <row r="8" spans="1:14" ht="15" x14ac:dyDescent="0.25">
      <c r="A8" s="16" t="s">
        <v>25</v>
      </c>
      <c r="B8" s="16">
        <v>2</v>
      </c>
      <c r="C8" s="16">
        <v>2</v>
      </c>
      <c r="D8" s="17">
        <v>10</v>
      </c>
      <c r="E8" s="18">
        <v>0</v>
      </c>
      <c r="F8" s="18">
        <v>2</v>
      </c>
      <c r="G8" s="18">
        <v>0</v>
      </c>
      <c r="H8" s="19">
        <v>0</v>
      </c>
      <c r="I8" s="20">
        <v>0</v>
      </c>
      <c r="J8" s="20">
        <v>12</v>
      </c>
      <c r="K8" s="20">
        <v>4</v>
      </c>
      <c r="L8" s="20">
        <v>5</v>
      </c>
      <c r="M8" s="20">
        <v>0</v>
      </c>
      <c r="N8" s="19">
        <f t="shared" si="0"/>
        <v>37</v>
      </c>
    </row>
    <row r="9" spans="1:14" ht="15" x14ac:dyDescent="0.25">
      <c r="A9" s="16" t="s">
        <v>21</v>
      </c>
      <c r="B9" s="16">
        <v>230</v>
      </c>
      <c r="C9" s="16">
        <v>221</v>
      </c>
      <c r="D9" s="17">
        <v>239</v>
      </c>
      <c r="E9" s="18">
        <v>215</v>
      </c>
      <c r="F9" s="18">
        <v>204</v>
      </c>
      <c r="G9" s="18">
        <v>216</v>
      </c>
      <c r="H9" s="19">
        <v>225</v>
      </c>
      <c r="I9" s="20">
        <v>261</v>
      </c>
      <c r="J9" s="20">
        <v>73</v>
      </c>
      <c r="K9" s="20">
        <v>148</v>
      </c>
      <c r="L9" s="20">
        <v>171</v>
      </c>
      <c r="M9" s="20">
        <v>200</v>
      </c>
      <c r="N9" s="19">
        <f t="shared" si="0"/>
        <v>2403</v>
      </c>
    </row>
    <row r="10" spans="1:14" ht="15" x14ac:dyDescent="0.25">
      <c r="A10" s="16" t="s">
        <v>22</v>
      </c>
      <c r="B10" s="16">
        <v>86</v>
      </c>
      <c r="C10" s="16">
        <v>174</v>
      </c>
      <c r="D10" s="17">
        <v>360</v>
      </c>
      <c r="E10" s="18">
        <v>82</v>
      </c>
      <c r="F10" s="18">
        <v>29</v>
      </c>
      <c r="G10" s="18">
        <v>114</v>
      </c>
      <c r="H10" s="19">
        <v>67</v>
      </c>
      <c r="I10" s="20">
        <v>76</v>
      </c>
      <c r="J10" s="20">
        <v>90</v>
      </c>
      <c r="K10" s="20">
        <v>151</v>
      </c>
      <c r="L10" s="20">
        <v>90</v>
      </c>
      <c r="M10" s="20">
        <v>52</v>
      </c>
      <c r="N10" s="19">
        <f t="shared" si="0"/>
        <v>1371</v>
      </c>
    </row>
    <row r="11" spans="1:14" ht="15" x14ac:dyDescent="0.25">
      <c r="A11" s="16" t="s">
        <v>26</v>
      </c>
      <c r="B11" s="16">
        <v>0</v>
      </c>
      <c r="C11" s="16">
        <v>0</v>
      </c>
      <c r="D11" s="17">
        <v>69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20</v>
      </c>
      <c r="K11" s="18">
        <v>0</v>
      </c>
      <c r="L11" s="18">
        <v>0</v>
      </c>
      <c r="M11" s="18">
        <v>0</v>
      </c>
      <c r="N11" s="20">
        <f t="shared" si="0"/>
        <v>89</v>
      </c>
    </row>
    <row r="12" spans="1:14" ht="15" x14ac:dyDescent="0.25">
      <c r="A12" s="16" t="s">
        <v>24</v>
      </c>
      <c r="B12" s="16">
        <v>38</v>
      </c>
      <c r="C12" s="16">
        <v>76</v>
      </c>
      <c r="D12" s="17">
        <v>72</v>
      </c>
      <c r="E12" s="18">
        <v>40</v>
      </c>
      <c r="F12" s="18">
        <v>90</v>
      </c>
      <c r="G12" s="18">
        <v>34</v>
      </c>
      <c r="H12" s="19">
        <v>31</v>
      </c>
      <c r="I12" s="20">
        <v>26</v>
      </c>
      <c r="J12" s="20">
        <v>22</v>
      </c>
      <c r="K12" s="20">
        <v>56</v>
      </c>
      <c r="L12" s="20">
        <v>53</v>
      </c>
      <c r="M12" s="20">
        <v>37</v>
      </c>
      <c r="N12" s="19">
        <f t="shared" si="0"/>
        <v>575</v>
      </c>
    </row>
    <row r="13" spans="1:14" ht="15" x14ac:dyDescent="0.25">
      <c r="A13" s="16" t="s">
        <v>23</v>
      </c>
      <c r="B13" s="16">
        <v>36</v>
      </c>
      <c r="C13" s="16">
        <v>23</v>
      </c>
      <c r="D13" s="17">
        <v>31</v>
      </c>
      <c r="E13" s="18">
        <v>14</v>
      </c>
      <c r="F13" s="18">
        <v>22</v>
      </c>
      <c r="G13" s="18">
        <v>23</v>
      </c>
      <c r="H13" s="19">
        <v>27</v>
      </c>
      <c r="I13" s="20">
        <v>66</v>
      </c>
      <c r="J13" s="20">
        <v>88</v>
      </c>
      <c r="K13" s="20">
        <v>30</v>
      </c>
      <c r="L13" s="20">
        <v>43</v>
      </c>
      <c r="M13" s="20">
        <v>113</v>
      </c>
      <c r="N13" s="19">
        <f t="shared" si="0"/>
        <v>516</v>
      </c>
    </row>
    <row r="14" spans="1:14" ht="12.75" x14ac:dyDescent="0.2">
      <c r="A14" s="16" t="s">
        <v>13</v>
      </c>
      <c r="B14" s="16">
        <f t="shared" ref="B14:M14" si="1">SUM(B2:B13)</f>
        <v>3648</v>
      </c>
      <c r="C14" s="16">
        <f t="shared" si="1"/>
        <v>4138</v>
      </c>
      <c r="D14" s="16">
        <f t="shared" si="1"/>
        <v>4317</v>
      </c>
      <c r="E14" s="16">
        <f t="shared" si="1"/>
        <v>4008</v>
      </c>
      <c r="F14" s="16">
        <f t="shared" si="1"/>
        <v>4423</v>
      </c>
      <c r="G14" s="16">
        <f t="shared" si="1"/>
        <v>3257</v>
      </c>
      <c r="H14" s="19">
        <f t="shared" si="1"/>
        <v>3352</v>
      </c>
      <c r="I14" s="20">
        <f t="shared" si="1"/>
        <v>3683</v>
      </c>
      <c r="J14" s="20">
        <f t="shared" si="1"/>
        <v>3533</v>
      </c>
      <c r="K14" s="20">
        <f t="shared" si="1"/>
        <v>3748</v>
      </c>
      <c r="L14" s="20">
        <f t="shared" si="1"/>
        <v>3536</v>
      </c>
      <c r="M14" s="20">
        <f t="shared" si="1"/>
        <v>3755</v>
      </c>
      <c r="N14" s="20">
        <f t="shared" si="0"/>
        <v>45398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K18" sqref="K18"/>
    </sheetView>
  </sheetViews>
  <sheetFormatPr defaultRowHeight="14.4" x14ac:dyDescent="0.3"/>
  <cols>
    <col min="1" max="1" width="23.88671875" bestFit="1" customWidth="1"/>
    <col min="2" max="13" width="5" bestFit="1" customWidth="1"/>
    <col min="14" max="14" width="6" bestFit="1" customWidth="1"/>
  </cols>
  <sheetData>
    <row r="1" spans="1:14" x14ac:dyDescent="0.25">
      <c r="A1" s="22" t="s">
        <v>27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2" t="s">
        <v>12</v>
      </c>
      <c r="N1" s="22" t="s">
        <v>13</v>
      </c>
    </row>
    <row r="2" spans="1:14" x14ac:dyDescent="0.25">
      <c r="A2" s="24" t="s">
        <v>14</v>
      </c>
      <c r="B2" s="25">
        <v>176</v>
      </c>
      <c r="C2" s="25">
        <v>292</v>
      </c>
      <c r="D2" s="26">
        <v>315</v>
      </c>
      <c r="E2" s="26">
        <v>462</v>
      </c>
      <c r="F2" s="26">
        <v>135</v>
      </c>
      <c r="G2" s="26">
        <v>140</v>
      </c>
      <c r="H2" s="26">
        <v>231</v>
      </c>
      <c r="I2" s="26">
        <v>187</v>
      </c>
      <c r="J2" s="26">
        <v>159</v>
      </c>
      <c r="K2" s="26">
        <v>156</v>
      </c>
      <c r="L2" s="26">
        <v>175</v>
      </c>
      <c r="M2" s="25">
        <v>156</v>
      </c>
      <c r="N2" s="4">
        <f t="shared" ref="N2:N13" si="0">SUM(B2:M2)</f>
        <v>2584</v>
      </c>
    </row>
    <row r="3" spans="1:14" x14ac:dyDescent="0.25">
      <c r="A3" s="24" t="s">
        <v>15</v>
      </c>
      <c r="B3" s="25">
        <v>604</v>
      </c>
      <c r="C3" s="25">
        <v>727</v>
      </c>
      <c r="D3" s="26">
        <v>587</v>
      </c>
      <c r="E3" s="26">
        <v>610</v>
      </c>
      <c r="F3" s="26">
        <v>483</v>
      </c>
      <c r="G3" s="26">
        <v>439</v>
      </c>
      <c r="H3" s="26">
        <v>618</v>
      </c>
      <c r="I3" s="26">
        <v>633</v>
      </c>
      <c r="J3" s="26">
        <v>686</v>
      </c>
      <c r="K3" s="26">
        <v>626</v>
      </c>
      <c r="L3" s="26">
        <v>819</v>
      </c>
      <c r="M3" s="25">
        <v>867</v>
      </c>
      <c r="N3" s="4">
        <f>SUM(B3:M3)</f>
        <v>7699</v>
      </c>
    </row>
    <row r="4" spans="1:14" x14ac:dyDescent="0.25">
      <c r="A4" s="24" t="s">
        <v>16</v>
      </c>
      <c r="B4" s="25">
        <v>149</v>
      </c>
      <c r="C4" s="25">
        <v>177</v>
      </c>
      <c r="D4" s="26">
        <v>100</v>
      </c>
      <c r="E4" s="26">
        <v>64</v>
      </c>
      <c r="F4" s="26">
        <v>55</v>
      </c>
      <c r="G4" s="26">
        <v>86</v>
      </c>
      <c r="H4" s="26">
        <v>80</v>
      </c>
      <c r="I4" s="26">
        <v>55</v>
      </c>
      <c r="J4" s="26">
        <v>136</v>
      </c>
      <c r="K4" s="26">
        <v>164</v>
      </c>
      <c r="L4" s="26">
        <v>74</v>
      </c>
      <c r="M4" s="25">
        <v>163</v>
      </c>
      <c r="N4" s="4">
        <f t="shared" si="0"/>
        <v>1303</v>
      </c>
    </row>
    <row r="5" spans="1:14" x14ac:dyDescent="0.25">
      <c r="A5" s="24" t="s">
        <v>18</v>
      </c>
      <c r="B5" s="25">
        <v>4748</v>
      </c>
      <c r="C5" s="25">
        <v>5135</v>
      </c>
      <c r="D5" s="26">
        <v>4368</v>
      </c>
      <c r="E5" s="26">
        <v>4860</v>
      </c>
      <c r="F5" s="26">
        <v>4426</v>
      </c>
      <c r="G5" s="26">
        <v>4129</v>
      </c>
      <c r="H5" s="26">
        <v>4386</v>
      </c>
      <c r="I5" s="26">
        <v>4895</v>
      </c>
      <c r="J5" s="26">
        <v>4306</v>
      </c>
      <c r="K5" s="26">
        <v>4695</v>
      </c>
      <c r="L5" s="26">
        <v>4356</v>
      </c>
      <c r="M5" s="25">
        <v>4822</v>
      </c>
      <c r="N5" s="4">
        <f t="shared" si="0"/>
        <v>55126</v>
      </c>
    </row>
    <row r="6" spans="1:14" x14ac:dyDescent="0.25">
      <c r="A6" s="24" t="s">
        <v>19</v>
      </c>
      <c r="B6" s="25">
        <v>154</v>
      </c>
      <c r="C6" s="25">
        <v>259</v>
      </c>
      <c r="D6" s="26">
        <v>101</v>
      </c>
      <c r="E6" s="26">
        <v>132</v>
      </c>
      <c r="F6" s="26">
        <v>124</v>
      </c>
      <c r="G6" s="26">
        <v>85</v>
      </c>
      <c r="H6" s="26">
        <v>182</v>
      </c>
      <c r="I6" s="26">
        <v>147</v>
      </c>
      <c r="J6" s="26">
        <v>120</v>
      </c>
      <c r="K6" s="26">
        <v>111</v>
      </c>
      <c r="L6" s="26">
        <v>112</v>
      </c>
      <c r="M6" s="25">
        <v>154</v>
      </c>
      <c r="N6" s="27">
        <f>SUM(B6:M6)</f>
        <v>1681</v>
      </c>
    </row>
    <row r="7" spans="1:14" x14ac:dyDescent="0.25">
      <c r="A7" s="24" t="s">
        <v>20</v>
      </c>
      <c r="B7" s="25">
        <v>0</v>
      </c>
      <c r="C7" s="25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5">
        <v>0</v>
      </c>
      <c r="N7" s="27">
        <f t="shared" si="0"/>
        <v>0</v>
      </c>
    </row>
    <row r="8" spans="1:14" x14ac:dyDescent="0.25">
      <c r="A8" s="24" t="s">
        <v>21</v>
      </c>
      <c r="B8" s="25">
        <v>127</v>
      </c>
      <c r="C8" s="25">
        <v>29</v>
      </c>
      <c r="D8" s="26">
        <v>59</v>
      </c>
      <c r="E8" s="26">
        <v>119</v>
      </c>
      <c r="F8" s="26">
        <v>40</v>
      </c>
      <c r="G8" s="26">
        <v>67</v>
      </c>
      <c r="H8" s="26">
        <v>70</v>
      </c>
      <c r="I8" s="26">
        <v>94</v>
      </c>
      <c r="J8" s="26">
        <v>94</v>
      </c>
      <c r="K8" s="26">
        <v>136</v>
      </c>
      <c r="L8" s="26">
        <v>83</v>
      </c>
      <c r="M8" s="25">
        <v>101</v>
      </c>
      <c r="N8" s="27">
        <f t="shared" si="0"/>
        <v>1019</v>
      </c>
    </row>
    <row r="9" spans="1:14" x14ac:dyDescent="0.25">
      <c r="A9" s="24" t="s">
        <v>22</v>
      </c>
      <c r="B9" s="25">
        <v>11</v>
      </c>
      <c r="C9" s="25">
        <v>6</v>
      </c>
      <c r="D9" s="26">
        <v>10</v>
      </c>
      <c r="E9" s="26">
        <v>7</v>
      </c>
      <c r="F9" s="26">
        <v>2</v>
      </c>
      <c r="G9" s="26">
        <v>5</v>
      </c>
      <c r="H9" s="26">
        <v>3</v>
      </c>
      <c r="I9" s="26">
        <v>3</v>
      </c>
      <c r="J9" s="26">
        <v>8</v>
      </c>
      <c r="K9" s="26">
        <v>5</v>
      </c>
      <c r="L9" s="26">
        <v>2</v>
      </c>
      <c r="M9" s="25">
        <v>2</v>
      </c>
      <c r="N9" s="27">
        <f t="shared" si="0"/>
        <v>64</v>
      </c>
    </row>
    <row r="10" spans="1:14" x14ac:dyDescent="0.25">
      <c r="A10" s="24" t="s">
        <v>26</v>
      </c>
      <c r="B10" s="25">
        <v>15</v>
      </c>
      <c r="C10" s="25">
        <v>11</v>
      </c>
      <c r="D10" s="26">
        <v>13</v>
      </c>
      <c r="E10" s="26">
        <v>34</v>
      </c>
      <c r="F10" s="26">
        <v>14</v>
      </c>
      <c r="G10" s="26">
        <v>14</v>
      </c>
      <c r="H10" s="26">
        <v>10</v>
      </c>
      <c r="I10" s="26">
        <v>36</v>
      </c>
      <c r="J10" s="26">
        <v>27</v>
      </c>
      <c r="K10" s="26">
        <v>28</v>
      </c>
      <c r="L10" s="26">
        <v>26</v>
      </c>
      <c r="M10" s="25">
        <v>26</v>
      </c>
      <c r="N10" s="27">
        <f>SUM(B10:M10)</f>
        <v>254</v>
      </c>
    </row>
    <row r="11" spans="1:14" x14ac:dyDescent="0.25">
      <c r="A11" s="24" t="s">
        <v>24</v>
      </c>
      <c r="B11" s="25">
        <v>189</v>
      </c>
      <c r="C11" s="25">
        <v>222</v>
      </c>
      <c r="D11" s="26">
        <v>115</v>
      </c>
      <c r="E11" s="26">
        <v>119</v>
      </c>
      <c r="F11" s="26">
        <v>129</v>
      </c>
      <c r="G11" s="26">
        <v>130</v>
      </c>
      <c r="H11" s="26">
        <v>136</v>
      </c>
      <c r="I11" s="26">
        <v>140</v>
      </c>
      <c r="J11" s="26">
        <v>96</v>
      </c>
      <c r="K11" s="26">
        <v>168</v>
      </c>
      <c r="L11" s="26">
        <v>180</v>
      </c>
      <c r="M11" s="25">
        <v>191</v>
      </c>
      <c r="N11" s="27">
        <f>SUM(B11:M11)</f>
        <v>1815</v>
      </c>
    </row>
    <row r="12" spans="1:14" x14ac:dyDescent="0.25">
      <c r="A12" s="24" t="s">
        <v>23</v>
      </c>
      <c r="B12" s="25">
        <v>52</v>
      </c>
      <c r="C12" s="25">
        <v>5</v>
      </c>
      <c r="D12" s="26">
        <v>10</v>
      </c>
      <c r="E12" s="26">
        <v>123</v>
      </c>
      <c r="F12" s="26">
        <v>30</v>
      </c>
      <c r="G12" s="26">
        <v>0</v>
      </c>
      <c r="H12" s="26">
        <v>5</v>
      </c>
      <c r="I12" s="26">
        <v>18</v>
      </c>
      <c r="J12" s="26">
        <v>29</v>
      </c>
      <c r="K12" s="26">
        <v>57</v>
      </c>
      <c r="L12" s="26">
        <v>19</v>
      </c>
      <c r="M12" s="25">
        <v>14</v>
      </c>
      <c r="N12" s="27">
        <f t="shared" si="0"/>
        <v>362</v>
      </c>
    </row>
    <row r="13" spans="1:14" x14ac:dyDescent="0.25">
      <c r="A13" s="24" t="s">
        <v>13</v>
      </c>
      <c r="B13" s="4">
        <f t="shared" ref="B13:M13" si="1">SUM(B2:B12)</f>
        <v>6225</v>
      </c>
      <c r="C13" s="4">
        <f t="shared" si="1"/>
        <v>6863</v>
      </c>
      <c r="D13" s="4">
        <f t="shared" si="1"/>
        <v>5678</v>
      </c>
      <c r="E13" s="4">
        <f t="shared" si="1"/>
        <v>6530</v>
      </c>
      <c r="F13" s="27">
        <f t="shared" si="1"/>
        <v>5438</v>
      </c>
      <c r="G13" s="27">
        <f t="shared" si="1"/>
        <v>5095</v>
      </c>
      <c r="H13" s="27">
        <f t="shared" si="1"/>
        <v>5721</v>
      </c>
      <c r="I13" s="27">
        <f t="shared" si="1"/>
        <v>6208</v>
      </c>
      <c r="J13" s="27">
        <f t="shared" si="1"/>
        <v>5661</v>
      </c>
      <c r="K13" s="27">
        <f t="shared" si="1"/>
        <v>6146</v>
      </c>
      <c r="L13" s="27">
        <f t="shared" si="1"/>
        <v>5846</v>
      </c>
      <c r="M13" s="27">
        <f t="shared" si="1"/>
        <v>6496</v>
      </c>
      <c r="N13" s="27">
        <f t="shared" si="0"/>
        <v>71907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I16" sqref="I16"/>
    </sheetView>
  </sheetViews>
  <sheetFormatPr defaultRowHeight="14.4" x14ac:dyDescent="0.3"/>
  <cols>
    <col min="1" max="1" width="24.109375" customWidth="1"/>
    <col min="2" max="13" width="5" bestFit="1" customWidth="1"/>
    <col min="14" max="14" width="6" bestFit="1" customWidth="1"/>
  </cols>
  <sheetData>
    <row r="1" spans="1:14" x14ac:dyDescent="0.25">
      <c r="A1" s="22" t="s">
        <v>27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2" t="s">
        <v>12</v>
      </c>
      <c r="N1" s="22" t="s">
        <v>13</v>
      </c>
    </row>
    <row r="2" spans="1:14" x14ac:dyDescent="0.25">
      <c r="A2" s="24" t="s">
        <v>14</v>
      </c>
      <c r="B2" s="25">
        <v>198</v>
      </c>
      <c r="C2" s="25">
        <v>257</v>
      </c>
      <c r="D2" s="26">
        <v>221</v>
      </c>
      <c r="E2" s="26">
        <v>122</v>
      </c>
      <c r="F2" s="26">
        <v>150</v>
      </c>
      <c r="G2" s="26">
        <v>298</v>
      </c>
      <c r="H2" s="26">
        <v>363</v>
      </c>
      <c r="I2" s="26">
        <v>231</v>
      </c>
      <c r="J2" s="26">
        <v>255</v>
      </c>
      <c r="K2" s="26">
        <v>228</v>
      </c>
      <c r="L2" s="26">
        <v>221</v>
      </c>
      <c r="M2" s="25">
        <v>137</v>
      </c>
      <c r="N2" s="4">
        <f t="shared" ref="N2:N13" si="0">SUM(B2:M2)</f>
        <v>2681</v>
      </c>
    </row>
    <row r="3" spans="1:14" x14ac:dyDescent="0.25">
      <c r="A3" s="24" t="s">
        <v>15</v>
      </c>
      <c r="B3" s="25">
        <v>807</v>
      </c>
      <c r="C3" s="25">
        <v>624</v>
      </c>
      <c r="D3" s="26">
        <v>800</v>
      </c>
      <c r="E3" s="26">
        <v>569</v>
      </c>
      <c r="F3" s="26">
        <v>749</v>
      </c>
      <c r="G3" s="26">
        <v>652</v>
      </c>
      <c r="H3" s="26">
        <v>793</v>
      </c>
      <c r="I3" s="26">
        <v>579</v>
      </c>
      <c r="J3" s="26">
        <v>659</v>
      </c>
      <c r="K3" s="26">
        <v>775</v>
      </c>
      <c r="L3" s="26">
        <v>530</v>
      </c>
      <c r="M3" s="25">
        <v>595</v>
      </c>
      <c r="N3" s="4">
        <f>SUM(B3:M3)</f>
        <v>8132</v>
      </c>
    </row>
    <row r="4" spans="1:14" x14ac:dyDescent="0.25">
      <c r="A4" s="24" t="s">
        <v>16</v>
      </c>
      <c r="B4" s="25">
        <v>92</v>
      </c>
      <c r="C4" s="25">
        <v>91</v>
      </c>
      <c r="D4" s="26">
        <v>97</v>
      </c>
      <c r="E4" s="26">
        <v>136</v>
      </c>
      <c r="F4" s="26">
        <v>70</v>
      </c>
      <c r="G4" s="26">
        <v>28</v>
      </c>
      <c r="H4" s="26">
        <v>45</v>
      </c>
      <c r="I4" s="26">
        <v>64</v>
      </c>
      <c r="J4" s="26">
        <v>50</v>
      </c>
      <c r="K4" s="26">
        <v>24</v>
      </c>
      <c r="L4" s="26">
        <v>105</v>
      </c>
      <c r="M4" s="25">
        <v>135</v>
      </c>
      <c r="N4" s="4">
        <f t="shared" si="0"/>
        <v>937</v>
      </c>
    </row>
    <row r="5" spans="1:14" x14ac:dyDescent="0.25">
      <c r="A5" s="24" t="s">
        <v>18</v>
      </c>
      <c r="B5" s="25">
        <v>5196</v>
      </c>
      <c r="C5" s="25">
        <v>5531</v>
      </c>
      <c r="D5" s="26">
        <v>5077</v>
      </c>
      <c r="E5" s="26">
        <v>5783</v>
      </c>
      <c r="F5" s="26">
        <v>4914</v>
      </c>
      <c r="G5" s="26">
        <v>3697</v>
      </c>
      <c r="H5" s="26">
        <v>4293</v>
      </c>
      <c r="I5" s="26">
        <v>4750</v>
      </c>
      <c r="J5" s="26">
        <v>5314</v>
      </c>
      <c r="K5" s="26">
        <v>5552</v>
      </c>
      <c r="L5" s="26">
        <v>5494</v>
      </c>
      <c r="M5" s="25">
        <v>4997</v>
      </c>
      <c r="N5" s="4">
        <f t="shared" si="0"/>
        <v>60598</v>
      </c>
    </row>
    <row r="6" spans="1:14" x14ac:dyDescent="0.25">
      <c r="A6" s="24" t="s">
        <v>19</v>
      </c>
      <c r="B6" s="25">
        <v>136</v>
      </c>
      <c r="C6" s="25">
        <v>132</v>
      </c>
      <c r="D6" s="26">
        <v>83</v>
      </c>
      <c r="E6" s="26">
        <v>166</v>
      </c>
      <c r="F6" s="26">
        <v>163</v>
      </c>
      <c r="G6" s="26">
        <v>187</v>
      </c>
      <c r="H6" s="26">
        <v>151</v>
      </c>
      <c r="I6" s="26">
        <v>277</v>
      </c>
      <c r="J6" s="26">
        <v>247</v>
      </c>
      <c r="K6" s="26">
        <v>313</v>
      </c>
      <c r="L6" s="26">
        <v>143</v>
      </c>
      <c r="M6" s="25">
        <v>190</v>
      </c>
      <c r="N6" s="27">
        <f>SUM(B6:M6)</f>
        <v>2188</v>
      </c>
    </row>
    <row r="7" spans="1:14" x14ac:dyDescent="0.25">
      <c r="A7" s="24" t="s">
        <v>20</v>
      </c>
      <c r="B7" s="25">
        <v>0</v>
      </c>
      <c r="C7" s="25">
        <v>0</v>
      </c>
      <c r="D7" s="26">
        <v>2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5">
        <v>0</v>
      </c>
      <c r="N7" s="27">
        <f t="shared" si="0"/>
        <v>2</v>
      </c>
    </row>
    <row r="8" spans="1:14" x14ac:dyDescent="0.25">
      <c r="A8" s="24" t="s">
        <v>21</v>
      </c>
      <c r="B8" s="25">
        <v>70</v>
      </c>
      <c r="C8" s="25">
        <v>113</v>
      </c>
      <c r="D8" s="26">
        <v>180</v>
      </c>
      <c r="E8" s="26">
        <v>148</v>
      </c>
      <c r="F8" s="26">
        <v>106</v>
      </c>
      <c r="G8" s="26">
        <v>93</v>
      </c>
      <c r="H8" s="26">
        <v>118</v>
      </c>
      <c r="I8" s="26">
        <v>154</v>
      </c>
      <c r="J8" s="26">
        <v>196</v>
      </c>
      <c r="K8" s="26">
        <v>149</v>
      </c>
      <c r="L8" s="26">
        <v>114</v>
      </c>
      <c r="M8" s="25">
        <v>169</v>
      </c>
      <c r="N8" s="27">
        <f t="shared" si="0"/>
        <v>1610</v>
      </c>
    </row>
    <row r="9" spans="1:14" x14ac:dyDescent="0.25">
      <c r="A9" s="24" t="s">
        <v>22</v>
      </c>
      <c r="B9" s="25">
        <v>7</v>
      </c>
      <c r="C9" s="25">
        <v>4</v>
      </c>
      <c r="D9" s="26">
        <v>9</v>
      </c>
      <c r="E9" s="26">
        <v>6</v>
      </c>
      <c r="F9" s="26">
        <v>11</v>
      </c>
      <c r="G9" s="26">
        <v>13</v>
      </c>
      <c r="H9" s="26">
        <v>15</v>
      </c>
      <c r="I9" s="26">
        <v>17</v>
      </c>
      <c r="J9" s="26">
        <v>8</v>
      </c>
      <c r="K9" s="26">
        <v>11</v>
      </c>
      <c r="L9" s="26">
        <v>13</v>
      </c>
      <c r="M9" s="25">
        <v>2</v>
      </c>
      <c r="N9" s="27">
        <f t="shared" si="0"/>
        <v>116</v>
      </c>
    </row>
    <row r="10" spans="1:14" x14ac:dyDescent="0.25">
      <c r="A10" s="24" t="s">
        <v>26</v>
      </c>
      <c r="B10" s="25">
        <v>31</v>
      </c>
      <c r="C10" s="25">
        <v>37</v>
      </c>
      <c r="D10" s="26">
        <v>20</v>
      </c>
      <c r="E10" s="26">
        <v>16</v>
      </c>
      <c r="F10" s="26">
        <v>24</v>
      </c>
      <c r="G10" s="26">
        <v>15</v>
      </c>
      <c r="H10" s="26">
        <v>23</v>
      </c>
      <c r="I10" s="26">
        <v>20</v>
      </c>
      <c r="J10" s="26">
        <v>14</v>
      </c>
      <c r="K10" s="26">
        <v>6</v>
      </c>
      <c r="L10" s="26">
        <v>12</v>
      </c>
      <c r="M10" s="25">
        <v>11</v>
      </c>
      <c r="N10" s="27">
        <f>SUM(B10:M10)</f>
        <v>229</v>
      </c>
    </row>
    <row r="11" spans="1:14" x14ac:dyDescent="0.25">
      <c r="A11" s="24" t="s">
        <v>24</v>
      </c>
      <c r="B11" s="25">
        <v>181</v>
      </c>
      <c r="C11" s="25">
        <v>214</v>
      </c>
      <c r="D11" s="26">
        <v>162</v>
      </c>
      <c r="E11" s="26">
        <v>169</v>
      </c>
      <c r="F11" s="26">
        <v>166</v>
      </c>
      <c r="G11" s="26">
        <v>170</v>
      </c>
      <c r="H11" s="26">
        <v>191</v>
      </c>
      <c r="I11" s="26">
        <v>161</v>
      </c>
      <c r="J11" s="26">
        <v>122</v>
      </c>
      <c r="K11" s="26">
        <v>226</v>
      </c>
      <c r="L11" s="26">
        <v>139</v>
      </c>
      <c r="M11" s="25">
        <v>239</v>
      </c>
      <c r="N11" s="27">
        <f>SUM(B11:M11)</f>
        <v>2140</v>
      </c>
    </row>
    <row r="12" spans="1:14" x14ac:dyDescent="0.25">
      <c r="A12" s="24" t="s">
        <v>23</v>
      </c>
      <c r="B12" s="25">
        <v>10</v>
      </c>
      <c r="C12" s="25">
        <v>9</v>
      </c>
      <c r="D12" s="26">
        <v>29</v>
      </c>
      <c r="E12" s="26">
        <v>11</v>
      </c>
      <c r="F12" s="26">
        <v>5</v>
      </c>
      <c r="G12" s="26">
        <v>25</v>
      </c>
      <c r="H12" s="26">
        <v>5</v>
      </c>
      <c r="I12" s="26">
        <v>2</v>
      </c>
      <c r="J12" s="26">
        <v>11</v>
      </c>
      <c r="K12" s="26">
        <v>4</v>
      </c>
      <c r="L12" s="26">
        <v>13</v>
      </c>
      <c r="M12" s="25">
        <v>8</v>
      </c>
      <c r="N12" s="27">
        <f t="shared" si="0"/>
        <v>132</v>
      </c>
    </row>
    <row r="13" spans="1:14" x14ac:dyDescent="0.25">
      <c r="A13" s="24" t="s">
        <v>13</v>
      </c>
      <c r="B13" s="4">
        <f t="shared" ref="B13:M13" si="1">SUM(B2:B12)</f>
        <v>6728</v>
      </c>
      <c r="C13" s="4">
        <f t="shared" si="1"/>
        <v>7012</v>
      </c>
      <c r="D13" s="4">
        <f t="shared" si="1"/>
        <v>6680</v>
      </c>
      <c r="E13" s="4">
        <f t="shared" si="1"/>
        <v>7126</v>
      </c>
      <c r="F13" s="27">
        <f t="shared" si="1"/>
        <v>6358</v>
      </c>
      <c r="G13" s="27">
        <f t="shared" si="1"/>
        <v>5178</v>
      </c>
      <c r="H13" s="27">
        <f t="shared" si="1"/>
        <v>5997</v>
      </c>
      <c r="I13" s="27">
        <f t="shared" si="1"/>
        <v>6255</v>
      </c>
      <c r="J13" s="27">
        <f t="shared" si="1"/>
        <v>6876</v>
      </c>
      <c r="K13" s="27">
        <f t="shared" si="1"/>
        <v>7288</v>
      </c>
      <c r="L13" s="27">
        <f t="shared" si="1"/>
        <v>6784</v>
      </c>
      <c r="M13" s="27">
        <f t="shared" si="1"/>
        <v>6483</v>
      </c>
      <c r="N13" s="27">
        <f t="shared" si="0"/>
        <v>78765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O17" sqref="O17"/>
    </sheetView>
  </sheetViews>
  <sheetFormatPr defaultRowHeight="14.4" x14ac:dyDescent="0.3"/>
  <cols>
    <col min="1" max="1" width="24.88671875" customWidth="1"/>
    <col min="2" max="13" width="5" bestFit="1" customWidth="1"/>
    <col min="14" max="14" width="6" bestFit="1" customWidth="1"/>
  </cols>
  <sheetData>
    <row r="1" spans="1:14" x14ac:dyDescent="0.25">
      <c r="A1" s="22" t="s">
        <v>27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2" t="s">
        <v>12</v>
      </c>
      <c r="N1" s="22" t="s">
        <v>13</v>
      </c>
    </row>
    <row r="2" spans="1:14" x14ac:dyDescent="0.25">
      <c r="A2" s="24" t="s">
        <v>14</v>
      </c>
      <c r="B2" s="25">
        <v>849</v>
      </c>
      <c r="C2" s="25">
        <v>1379</v>
      </c>
      <c r="D2" s="26">
        <v>769</v>
      </c>
      <c r="E2" s="26">
        <v>328</v>
      </c>
      <c r="F2" s="26">
        <v>233</v>
      </c>
      <c r="G2" s="26">
        <v>271</v>
      </c>
      <c r="H2" s="26">
        <v>484</v>
      </c>
      <c r="I2" s="26">
        <v>426</v>
      </c>
      <c r="J2" s="26">
        <v>289</v>
      </c>
      <c r="K2" s="26">
        <v>211</v>
      </c>
      <c r="L2" s="26">
        <v>442</v>
      </c>
      <c r="M2" s="25">
        <v>498</v>
      </c>
      <c r="N2" s="4">
        <f t="shared" ref="N2:N13" si="0">SUM(B2:M2)</f>
        <v>6179</v>
      </c>
    </row>
    <row r="3" spans="1:14" x14ac:dyDescent="0.25">
      <c r="A3" s="24" t="s">
        <v>15</v>
      </c>
      <c r="B3" s="25">
        <v>585</v>
      </c>
      <c r="C3" s="25">
        <v>499</v>
      </c>
      <c r="D3" s="26">
        <v>418</v>
      </c>
      <c r="E3" s="26">
        <v>431</v>
      </c>
      <c r="F3" s="26">
        <v>399</v>
      </c>
      <c r="G3" s="26">
        <v>424</v>
      </c>
      <c r="H3" s="26">
        <v>550</v>
      </c>
      <c r="I3" s="26">
        <v>756</v>
      </c>
      <c r="J3" s="26">
        <v>678</v>
      </c>
      <c r="K3" s="26">
        <v>693</v>
      </c>
      <c r="L3" s="26">
        <v>982</v>
      </c>
      <c r="M3" s="25">
        <v>746</v>
      </c>
      <c r="N3" s="4">
        <f>SUM(B3:M3)</f>
        <v>7161</v>
      </c>
    </row>
    <row r="4" spans="1:14" x14ac:dyDescent="0.25">
      <c r="A4" s="24" t="s">
        <v>16</v>
      </c>
      <c r="B4" s="25">
        <v>85</v>
      </c>
      <c r="C4" s="25">
        <v>110</v>
      </c>
      <c r="D4" s="26">
        <v>50</v>
      </c>
      <c r="E4" s="26">
        <v>144</v>
      </c>
      <c r="F4" s="26">
        <v>73</v>
      </c>
      <c r="G4" s="26">
        <v>64</v>
      </c>
      <c r="H4" s="26">
        <v>90</v>
      </c>
      <c r="I4" s="26">
        <v>106</v>
      </c>
      <c r="J4" s="26">
        <v>119</v>
      </c>
      <c r="K4" s="26">
        <v>111</v>
      </c>
      <c r="L4" s="26">
        <v>81</v>
      </c>
      <c r="M4" s="25">
        <v>82</v>
      </c>
      <c r="N4" s="4">
        <f t="shared" si="0"/>
        <v>1115</v>
      </c>
    </row>
    <row r="5" spans="1:14" x14ac:dyDescent="0.25">
      <c r="A5" s="24" t="s">
        <v>18</v>
      </c>
      <c r="B5" s="25">
        <v>4822</v>
      </c>
      <c r="C5" s="25">
        <v>4943</v>
      </c>
      <c r="D5" s="26">
        <v>4733</v>
      </c>
      <c r="E5" s="26">
        <v>5363</v>
      </c>
      <c r="F5" s="26">
        <v>4923</v>
      </c>
      <c r="G5" s="26">
        <v>4526</v>
      </c>
      <c r="H5" s="26">
        <v>4234</v>
      </c>
      <c r="I5" s="26">
        <v>4879</v>
      </c>
      <c r="J5" s="26">
        <v>6128</v>
      </c>
      <c r="K5" s="26">
        <v>5158</v>
      </c>
      <c r="L5" s="26">
        <v>5030</v>
      </c>
      <c r="M5" s="25">
        <v>5316</v>
      </c>
      <c r="N5" s="4">
        <f t="shared" si="0"/>
        <v>60055</v>
      </c>
    </row>
    <row r="6" spans="1:14" x14ac:dyDescent="0.25">
      <c r="A6" s="24" t="s">
        <v>19</v>
      </c>
      <c r="B6" s="25">
        <v>277</v>
      </c>
      <c r="C6" s="25">
        <v>246</v>
      </c>
      <c r="D6" s="26">
        <v>160</v>
      </c>
      <c r="E6" s="26">
        <v>167</v>
      </c>
      <c r="F6" s="26">
        <v>183</v>
      </c>
      <c r="G6" s="26">
        <v>98</v>
      </c>
      <c r="H6" s="26">
        <v>106</v>
      </c>
      <c r="I6" s="26">
        <v>338</v>
      </c>
      <c r="J6" s="26">
        <v>340</v>
      </c>
      <c r="K6" s="26">
        <v>324</v>
      </c>
      <c r="L6" s="26">
        <v>175</v>
      </c>
      <c r="M6" s="25">
        <v>267</v>
      </c>
      <c r="N6" s="27">
        <f>SUM(B6:M6)</f>
        <v>2681</v>
      </c>
    </row>
    <row r="7" spans="1:14" x14ac:dyDescent="0.25">
      <c r="A7" s="24" t="s">
        <v>20</v>
      </c>
      <c r="B7" s="25">
        <v>0</v>
      </c>
      <c r="C7" s="25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5">
        <v>0</v>
      </c>
      <c r="N7" s="27">
        <f t="shared" si="0"/>
        <v>0</v>
      </c>
    </row>
    <row r="8" spans="1:14" x14ac:dyDescent="0.25">
      <c r="A8" s="24" t="s">
        <v>21</v>
      </c>
      <c r="B8" s="25">
        <v>113</v>
      </c>
      <c r="C8" s="25">
        <v>75</v>
      </c>
      <c r="D8" s="26">
        <v>59</v>
      </c>
      <c r="E8" s="26">
        <v>122</v>
      </c>
      <c r="F8" s="26">
        <v>70</v>
      </c>
      <c r="G8" s="26">
        <v>90</v>
      </c>
      <c r="H8" s="26">
        <v>139</v>
      </c>
      <c r="I8" s="26">
        <v>161</v>
      </c>
      <c r="J8" s="26">
        <v>187</v>
      </c>
      <c r="K8" s="26">
        <v>160</v>
      </c>
      <c r="L8" s="26">
        <v>147</v>
      </c>
      <c r="M8" s="25">
        <v>59</v>
      </c>
      <c r="N8" s="27">
        <f t="shared" si="0"/>
        <v>1382</v>
      </c>
    </row>
    <row r="9" spans="1:14" x14ac:dyDescent="0.25">
      <c r="A9" s="24" t="s">
        <v>22</v>
      </c>
      <c r="B9" s="25">
        <v>7</v>
      </c>
      <c r="C9" s="25">
        <v>5</v>
      </c>
      <c r="D9" s="26">
        <v>1</v>
      </c>
      <c r="E9" s="26">
        <v>7</v>
      </c>
      <c r="F9" s="26">
        <v>1</v>
      </c>
      <c r="G9" s="26">
        <v>0</v>
      </c>
      <c r="H9" s="26">
        <v>10</v>
      </c>
      <c r="I9" s="26">
        <v>18</v>
      </c>
      <c r="J9" s="26">
        <v>5</v>
      </c>
      <c r="K9" s="26">
        <v>6</v>
      </c>
      <c r="L9" s="26">
        <v>15</v>
      </c>
      <c r="M9" s="25">
        <v>6</v>
      </c>
      <c r="N9" s="27">
        <f t="shared" si="0"/>
        <v>81</v>
      </c>
    </row>
    <row r="10" spans="1:14" x14ac:dyDescent="0.25">
      <c r="A10" s="24" t="s">
        <v>26</v>
      </c>
      <c r="B10" s="25">
        <v>14</v>
      </c>
      <c r="C10" s="25">
        <v>18</v>
      </c>
      <c r="D10" s="26">
        <v>14</v>
      </c>
      <c r="E10" s="26">
        <v>12</v>
      </c>
      <c r="F10" s="26">
        <v>21</v>
      </c>
      <c r="G10" s="26">
        <v>17</v>
      </c>
      <c r="H10" s="26">
        <v>10</v>
      </c>
      <c r="I10" s="26">
        <v>32</v>
      </c>
      <c r="J10" s="26">
        <v>18</v>
      </c>
      <c r="K10" s="26">
        <v>16</v>
      </c>
      <c r="L10" s="26">
        <v>15</v>
      </c>
      <c r="M10" s="25">
        <v>18</v>
      </c>
      <c r="N10" s="27">
        <f>SUM(B10:M10)</f>
        <v>205</v>
      </c>
    </row>
    <row r="11" spans="1:14" x14ac:dyDescent="0.25">
      <c r="A11" s="24" t="s">
        <v>24</v>
      </c>
      <c r="B11" s="25">
        <v>175</v>
      </c>
      <c r="C11" s="25">
        <v>162</v>
      </c>
      <c r="D11" s="26">
        <v>172</v>
      </c>
      <c r="E11" s="26">
        <v>131</v>
      </c>
      <c r="F11" s="26">
        <v>181</v>
      </c>
      <c r="G11" s="26">
        <v>168</v>
      </c>
      <c r="H11" s="26">
        <v>172</v>
      </c>
      <c r="I11" s="26">
        <v>214</v>
      </c>
      <c r="J11" s="26">
        <v>252</v>
      </c>
      <c r="K11" s="26">
        <v>382</v>
      </c>
      <c r="L11" s="26">
        <v>258</v>
      </c>
      <c r="M11" s="25">
        <v>199</v>
      </c>
      <c r="N11" s="27">
        <f>SUM(B11:M11)</f>
        <v>2466</v>
      </c>
    </row>
    <row r="12" spans="1:14" x14ac:dyDescent="0.25">
      <c r="A12" s="24" t="s">
        <v>23</v>
      </c>
      <c r="B12" s="25">
        <v>124</v>
      </c>
      <c r="C12" s="25">
        <v>23</v>
      </c>
      <c r="D12" s="26">
        <v>3</v>
      </c>
      <c r="E12" s="26">
        <v>8</v>
      </c>
      <c r="F12" s="26">
        <v>9</v>
      </c>
      <c r="G12" s="26">
        <v>6</v>
      </c>
      <c r="H12" s="26">
        <v>2</v>
      </c>
      <c r="I12" s="26">
        <v>19</v>
      </c>
      <c r="J12" s="26">
        <v>13</v>
      </c>
      <c r="K12" s="26">
        <v>27</v>
      </c>
      <c r="L12" s="26">
        <v>14</v>
      </c>
      <c r="M12" s="25">
        <v>6</v>
      </c>
      <c r="N12" s="27">
        <f t="shared" si="0"/>
        <v>254</v>
      </c>
    </row>
    <row r="13" spans="1:14" x14ac:dyDescent="0.25">
      <c r="A13" s="24" t="s">
        <v>13</v>
      </c>
      <c r="B13" s="4">
        <f t="shared" ref="B13:M13" si="1">SUM(B2:B12)</f>
        <v>7051</v>
      </c>
      <c r="C13" s="4">
        <f t="shared" si="1"/>
        <v>7460</v>
      </c>
      <c r="D13" s="4">
        <f t="shared" si="1"/>
        <v>6379</v>
      </c>
      <c r="E13" s="4">
        <f t="shared" si="1"/>
        <v>6713</v>
      </c>
      <c r="F13" s="27">
        <f t="shared" si="1"/>
        <v>6093</v>
      </c>
      <c r="G13" s="27">
        <f t="shared" si="1"/>
        <v>5664</v>
      </c>
      <c r="H13" s="27">
        <f t="shared" si="1"/>
        <v>5797</v>
      </c>
      <c r="I13" s="27">
        <f t="shared" si="1"/>
        <v>6949</v>
      </c>
      <c r="J13" s="27">
        <f t="shared" si="1"/>
        <v>8029</v>
      </c>
      <c r="K13" s="27">
        <f t="shared" si="1"/>
        <v>7088</v>
      </c>
      <c r="L13" s="27">
        <f t="shared" si="1"/>
        <v>7159</v>
      </c>
      <c r="M13" s="27">
        <f t="shared" si="1"/>
        <v>7197</v>
      </c>
      <c r="N13" s="27">
        <f t="shared" si="0"/>
        <v>81579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EAX 12-13</vt:lpstr>
      <vt:lpstr>EAX 11-12</vt:lpstr>
      <vt:lpstr>EAX 10-11</vt:lpstr>
      <vt:lpstr>OSMC 12-13</vt:lpstr>
      <vt:lpstr>OSMC 11-12</vt:lpstr>
      <vt:lpstr>OS-SCMC 10-11</vt:lpstr>
      <vt:lpstr>MPS 12-13</vt:lpstr>
      <vt:lpstr>MPS 11-12</vt:lpstr>
      <vt:lpstr>MPS 10-11</vt:lpstr>
    </vt:vector>
  </TitlesOfParts>
  <Company>LITO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mw18</dc:creator>
  <cp:lastModifiedBy>ink2</cp:lastModifiedBy>
  <dcterms:created xsi:type="dcterms:W3CDTF">2013-07-15T17:25:11Z</dcterms:created>
  <dcterms:modified xsi:type="dcterms:W3CDTF">2013-07-16T18:57:34Z</dcterms:modified>
</cp:coreProperties>
</file>