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80" windowWidth="14220" windowHeight="8265"/>
  </bookViews>
  <sheets>
    <sheet name="Input" sheetId="1" r:id="rId1"/>
    <sheet name="format" sheetId="2" r:id="rId2"/>
    <sheet name="output" sheetId="3" r:id="rId3"/>
  </sheets>
  <definedNames>
    <definedName name="link">Input!$J:$J</definedName>
  </definedNames>
  <calcPr calcId="125725"/>
</workbook>
</file>

<file path=xl/calcChain.xml><?xml version="1.0" encoding="utf-8"?>
<calcChain xmlns="http://schemas.openxmlformats.org/spreadsheetml/2006/main">
  <c r="E3" i="2"/>
  <c r="E4"/>
  <c r="E5"/>
  <c r="E6"/>
  <c r="E7"/>
  <c r="E8"/>
  <c r="E9"/>
  <c r="E10"/>
  <c r="E11"/>
  <c r="E12"/>
  <c r="E13"/>
  <c r="E14"/>
  <c r="E15"/>
  <c r="E16"/>
  <c r="E17"/>
  <c r="E18"/>
  <c r="E19"/>
  <c r="E20"/>
  <c r="E23"/>
  <c r="E24"/>
  <c r="E25"/>
  <c r="E26"/>
  <c r="E27"/>
  <c r="E28"/>
  <c r="E29"/>
  <c r="E30"/>
  <c r="E31"/>
  <c r="E32"/>
  <c r="E33"/>
  <c r="E34"/>
  <c r="E35"/>
  <c r="E36"/>
  <c r="E37"/>
  <c r="E38"/>
  <c r="E2"/>
  <c r="A39" i="3"/>
  <c r="A40"/>
  <c r="A42"/>
  <c r="H3" i="2"/>
  <c r="H4"/>
  <c r="H5"/>
  <c r="H6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2"/>
  <c r="G3"/>
  <c r="G4"/>
  <c r="G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D3"/>
  <c r="D4"/>
  <c r="D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2"/>
  <c r="C37" l="1"/>
  <c r="C38"/>
  <c r="B37"/>
  <c r="B38"/>
  <c r="A37"/>
  <c r="A37" i="3" s="1"/>
  <c r="A38" i="2"/>
  <c r="A38" i="3" s="1"/>
  <c r="C3" i="2"/>
  <c r="C4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A3"/>
  <c r="A4"/>
  <c r="A5"/>
  <c r="A6"/>
  <c r="A7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5" i="3" s="1"/>
  <c r="A26" i="2"/>
  <c r="A27"/>
  <c r="A28"/>
  <c r="A29"/>
  <c r="A29" i="3" s="1"/>
  <c r="A30" i="2"/>
  <c r="A31"/>
  <c r="A32"/>
  <c r="A33"/>
  <c r="A33" i="3" s="1"/>
  <c r="A34" i="2"/>
  <c r="A35"/>
  <c r="A36"/>
  <c r="A2"/>
  <c r="B21"/>
  <c r="B22"/>
  <c r="B23"/>
  <c r="B24"/>
  <c r="B25"/>
  <c r="B26"/>
  <c r="B27"/>
  <c r="B28"/>
  <c r="B29"/>
  <c r="B30"/>
  <c r="A30" i="3" s="1"/>
  <c r="B31" i="2"/>
  <c r="B32"/>
  <c r="B33"/>
  <c r="B34"/>
  <c r="B35"/>
  <c r="B36"/>
  <c r="A35" i="3" l="1"/>
  <c r="A31"/>
  <c r="A27"/>
  <c r="A36"/>
  <c r="A34"/>
  <c r="A32"/>
  <c r="A28"/>
  <c r="A26"/>
  <c r="A21"/>
  <c r="B15" i="2"/>
  <c r="B16"/>
  <c r="B17"/>
  <c r="B18"/>
  <c r="B19"/>
  <c r="B20"/>
  <c r="A22" i="3"/>
  <c r="A23"/>
  <c r="A24"/>
  <c r="H1" i="2"/>
  <c r="C2"/>
  <c r="F2"/>
  <c r="B3"/>
  <c r="B4"/>
  <c r="B5"/>
  <c r="B6"/>
  <c r="B7"/>
  <c r="B8"/>
  <c r="B9"/>
  <c r="B10"/>
  <c r="B11"/>
  <c r="B12"/>
  <c r="B13"/>
  <c r="B14"/>
  <c r="B2"/>
  <c r="A1"/>
  <c r="C1"/>
  <c r="D1"/>
  <c r="E1"/>
  <c r="F1"/>
  <c r="G1"/>
  <c r="B1"/>
  <c r="A2" i="3" l="1"/>
  <c r="A20"/>
  <c r="A19"/>
  <c r="A18"/>
  <c r="A7"/>
  <c r="A3"/>
  <c r="A16"/>
  <c r="A12"/>
  <c r="A8"/>
  <c r="A4"/>
  <c r="A1"/>
  <c r="A15"/>
  <c r="A14"/>
  <c r="A11"/>
  <c r="A10"/>
  <c r="A13"/>
  <c r="A5"/>
  <c r="A6"/>
  <c r="A17"/>
  <c r="A9"/>
</calcChain>
</file>

<file path=xl/sharedStrings.xml><?xml version="1.0" encoding="utf-8"?>
<sst xmlns="http://schemas.openxmlformats.org/spreadsheetml/2006/main" count="194" uniqueCount="137">
  <si>
    <t>Mickey</t>
  </si>
  <si>
    <t>Karen</t>
  </si>
  <si>
    <t>Matt</t>
  </si>
  <si>
    <t>Structures</t>
  </si>
  <si>
    <t>Residuals Management</t>
  </si>
  <si>
    <t>Water Treatment Technology Selection Guide</t>
  </si>
  <si>
    <t>Stacked Rapid Sand Filtration</t>
  </si>
  <si>
    <t>Demo Plant</t>
  </si>
  <si>
    <t>Foam Filtration</t>
  </si>
  <si>
    <t>Plate Settler Capture Velocity</t>
  </si>
  <si>
    <t>Sedimentation Tank Hydraulics</t>
  </si>
  <si>
    <t>Public Relations</t>
  </si>
  <si>
    <t>Rachel</t>
  </si>
  <si>
    <t>First</t>
  </si>
  <si>
    <t>Last</t>
  </si>
  <si>
    <t>Course</t>
  </si>
  <si>
    <t>Team</t>
  </si>
  <si>
    <t>Subteam</t>
  </si>
  <si>
    <t>Leader</t>
  </si>
  <si>
    <t>Content</t>
  </si>
  <si>
    <t>Email</t>
  </si>
  <si>
    <t>Alex</t>
  </si>
  <si>
    <t>Krolick</t>
  </si>
  <si>
    <t>amk283</t>
  </si>
  <si>
    <t>Nicole</t>
  </si>
  <si>
    <t>Brennan</t>
  </si>
  <si>
    <t>nmb65</t>
  </si>
  <si>
    <t>Adelman</t>
  </si>
  <si>
    <t>Research</t>
  </si>
  <si>
    <t>mja233</t>
  </si>
  <si>
    <t xml:space="preserve">William </t>
  </si>
  <si>
    <t>Maher</t>
  </si>
  <si>
    <t>wjm96</t>
  </si>
  <si>
    <t>Min</t>
  </si>
  <si>
    <t>Pang</t>
  </si>
  <si>
    <t>mp723</t>
  </si>
  <si>
    <t>Alli</t>
  </si>
  <si>
    <t>Hill</t>
  </si>
  <si>
    <t>ach84</t>
  </si>
  <si>
    <t>Sahana</t>
  </si>
  <si>
    <t>Balaji</t>
  </si>
  <si>
    <t>sb935</t>
  </si>
  <si>
    <t>Breann</t>
  </si>
  <si>
    <t>Liebermann</t>
  </si>
  <si>
    <t>bhl34</t>
  </si>
  <si>
    <t xml:space="preserve">Muhammed </t>
  </si>
  <si>
    <t>Abdul-Shakoor</t>
  </si>
  <si>
    <t>msa232</t>
  </si>
  <si>
    <t>Philipson</t>
  </si>
  <si>
    <t>rbp58</t>
  </si>
  <si>
    <t xml:space="preserve">Anna </t>
  </si>
  <si>
    <t>Lee</t>
  </si>
  <si>
    <t>al544</t>
  </si>
  <si>
    <t>Bradshaw</t>
  </si>
  <si>
    <t>Irish</t>
  </si>
  <si>
    <t>bwi2</t>
  </si>
  <si>
    <t>Huifei</t>
  </si>
  <si>
    <t>Wu</t>
  </si>
  <si>
    <t>Tube Floc</t>
  </si>
  <si>
    <t>hw442</t>
  </si>
  <si>
    <t>Danhong</t>
  </si>
  <si>
    <t>Luo</t>
  </si>
  <si>
    <t>dl684</t>
  </si>
  <si>
    <t>Xiaocan</t>
  </si>
  <si>
    <t>Sun</t>
  </si>
  <si>
    <t>xs82</t>
  </si>
  <si>
    <t>Ruonan</t>
  </si>
  <si>
    <t>Zhang</t>
  </si>
  <si>
    <t>rz233</t>
  </si>
  <si>
    <t>Yizhao</t>
  </si>
  <si>
    <t>Du</t>
  </si>
  <si>
    <t>yd99</t>
  </si>
  <si>
    <t>Jordanna</t>
  </si>
  <si>
    <t>Kendrot</t>
  </si>
  <si>
    <t>Chemical Dose Controller</t>
  </si>
  <si>
    <t>jk743</t>
  </si>
  <si>
    <t>Frank</t>
  </si>
  <si>
    <t>Owusu-Adarkwa</t>
  </si>
  <si>
    <t>fno3</t>
  </si>
  <si>
    <t>Heidi</t>
  </si>
  <si>
    <t>Rausch</t>
  </si>
  <si>
    <t>Turbidimeter, Inlet Manifold - Flocculator Baffles</t>
  </si>
  <si>
    <t>her28</t>
  </si>
  <si>
    <t>Julia</t>
  </si>
  <si>
    <t>Morris</t>
  </si>
  <si>
    <t>jem384</t>
  </si>
  <si>
    <t>Kester</t>
  </si>
  <si>
    <t>Wilkening</t>
  </si>
  <si>
    <t>akw46</t>
  </si>
  <si>
    <t>Mahina</t>
  </si>
  <si>
    <t>Wang</t>
  </si>
  <si>
    <t>mgw56</t>
  </si>
  <si>
    <t>Jill</t>
  </si>
  <si>
    <t>Freeman</t>
  </si>
  <si>
    <t>jef246</t>
  </si>
  <si>
    <t>Saied</t>
  </si>
  <si>
    <t>Khan</t>
  </si>
  <si>
    <t>sak332</t>
  </si>
  <si>
    <t>Patrick</t>
  </si>
  <si>
    <t>Farnham</t>
  </si>
  <si>
    <t>ptf23</t>
  </si>
  <si>
    <t xml:space="preserve">Siwei </t>
  </si>
  <si>
    <t>Oon</t>
  </si>
  <si>
    <t>so346</t>
  </si>
  <si>
    <t xml:space="preserve">Li Hui </t>
  </si>
  <si>
    <t>Goh</t>
  </si>
  <si>
    <t>lg439</t>
  </si>
  <si>
    <t>Drew</t>
  </si>
  <si>
    <t>Hart</t>
  </si>
  <si>
    <t>Design</t>
  </si>
  <si>
    <t>abh35</t>
  </si>
  <si>
    <t>Tori</t>
  </si>
  <si>
    <t>Klug</t>
  </si>
  <si>
    <t>vlk24</t>
  </si>
  <si>
    <t>Joseph</t>
  </si>
  <si>
    <t>Fallurin</t>
  </si>
  <si>
    <t>jaf322</t>
  </si>
  <si>
    <t>Amanda</t>
  </si>
  <si>
    <t>Rodriguez</t>
  </si>
  <si>
    <t>alr252</t>
  </si>
  <si>
    <t>Annie</t>
  </si>
  <si>
    <t>Ding</t>
  </si>
  <si>
    <t>ad476</t>
  </si>
  <si>
    <t>Ziyao</t>
  </si>
  <si>
    <t>Xu</t>
  </si>
  <si>
    <t>zx66</t>
  </si>
  <si>
    <t xml:space="preserve"> ^"&amp;link&amp;"</t>
  </si>
  <si>
    <t>Matthew</t>
  </si>
  <si>
    <t>Fisher-Post</t>
  </si>
  <si>
    <t>Economics</t>
  </si>
  <si>
    <t>mhf56</t>
  </si>
  <si>
    <t>Swetland</t>
  </si>
  <si>
    <t>kas444</t>
  </si>
  <si>
    <t>Hurst</t>
  </si>
  <si>
    <t>mwh65</t>
  </si>
  <si>
    <t>\*</t>
  </si>
  <si>
    <t>[Turbidimeter]|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</si>
</sst>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8"/>
  <sheetViews>
    <sheetView tabSelected="1" workbookViewId="0">
      <selection activeCell="E39" sqref="E39"/>
    </sheetView>
  </sheetViews>
  <sheetFormatPr defaultRowHeight="15"/>
  <cols>
    <col min="1" max="1" width="23.7109375" customWidth="1"/>
    <col min="5" max="5" width="15.140625" customWidth="1"/>
    <col min="6" max="6" width="23.85546875" customWidth="1"/>
  </cols>
  <sheetData>
    <row r="1" spans="1:11">
      <c r="A1" t="s">
        <v>13</v>
      </c>
      <c r="B1" t="s">
        <v>14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</row>
    <row r="2" spans="1:11">
      <c r="A2" t="s">
        <v>21</v>
      </c>
      <c r="B2" t="s">
        <v>22</v>
      </c>
      <c r="C2">
        <v>2550</v>
      </c>
      <c r="D2" t="s">
        <v>11</v>
      </c>
      <c r="G2" t="s">
        <v>23</v>
      </c>
      <c r="H2" s="1"/>
    </row>
    <row r="3" spans="1:11">
      <c r="A3" t="s">
        <v>24</v>
      </c>
      <c r="B3" t="s">
        <v>25</v>
      </c>
      <c r="C3">
        <v>2550</v>
      </c>
      <c r="D3" t="s">
        <v>11</v>
      </c>
      <c r="G3" t="s">
        <v>26</v>
      </c>
      <c r="J3" s="1"/>
    </row>
    <row r="4" spans="1:11">
      <c r="A4" t="s">
        <v>0</v>
      </c>
      <c r="B4" t="s">
        <v>27</v>
      </c>
      <c r="D4" t="s">
        <v>28</v>
      </c>
      <c r="E4" t="s">
        <v>6</v>
      </c>
      <c r="F4" t="s">
        <v>135</v>
      </c>
      <c r="G4" t="s">
        <v>29</v>
      </c>
      <c r="J4" s="1"/>
    </row>
    <row r="5" spans="1:11">
      <c r="A5" t="s">
        <v>30</v>
      </c>
      <c r="B5" t="s">
        <v>31</v>
      </c>
      <c r="C5">
        <v>4550</v>
      </c>
      <c r="D5" t="s">
        <v>28</v>
      </c>
      <c r="E5" t="s">
        <v>6</v>
      </c>
      <c r="G5" t="s">
        <v>32</v>
      </c>
      <c r="J5" s="1"/>
    </row>
    <row r="6" spans="1:11">
      <c r="A6" t="s">
        <v>33</v>
      </c>
      <c r="B6" t="s">
        <v>34</v>
      </c>
      <c r="C6">
        <v>5051</v>
      </c>
      <c r="D6" t="s">
        <v>28</v>
      </c>
      <c r="E6" t="s">
        <v>6</v>
      </c>
      <c r="G6" t="s">
        <v>35</v>
      </c>
      <c r="J6" s="1"/>
      <c r="K6" s="1"/>
    </row>
    <row r="7" spans="1:11">
      <c r="A7" t="s">
        <v>36</v>
      </c>
      <c r="B7" t="s">
        <v>37</v>
      </c>
      <c r="C7">
        <v>2550</v>
      </c>
      <c r="D7" t="s">
        <v>28</v>
      </c>
      <c r="E7" t="s">
        <v>6</v>
      </c>
      <c r="G7" t="s">
        <v>38</v>
      </c>
      <c r="J7" s="1"/>
    </row>
    <row r="8" spans="1:11">
      <c r="A8" t="s">
        <v>39</v>
      </c>
      <c r="B8" t="s">
        <v>40</v>
      </c>
      <c r="C8">
        <v>5051</v>
      </c>
      <c r="D8" t="s">
        <v>28</v>
      </c>
      <c r="E8" t="s">
        <v>7</v>
      </c>
      <c r="G8" t="s">
        <v>41</v>
      </c>
      <c r="J8" s="1"/>
    </row>
    <row r="9" spans="1:11">
      <c r="A9" t="s">
        <v>42</v>
      </c>
      <c r="B9" t="s">
        <v>43</v>
      </c>
      <c r="C9">
        <v>2550</v>
      </c>
      <c r="D9" t="s">
        <v>28</v>
      </c>
      <c r="E9" t="s">
        <v>7</v>
      </c>
      <c r="G9" t="s">
        <v>44</v>
      </c>
      <c r="J9" s="1"/>
    </row>
    <row r="10" spans="1:11">
      <c r="A10" t="s">
        <v>45</v>
      </c>
      <c r="B10" t="s">
        <v>46</v>
      </c>
      <c r="C10">
        <v>5051</v>
      </c>
      <c r="D10" t="s">
        <v>28</v>
      </c>
      <c r="E10" t="s">
        <v>7</v>
      </c>
      <c r="G10" t="s">
        <v>47</v>
      </c>
      <c r="J10" s="1"/>
    </row>
    <row r="11" spans="1:11">
      <c r="A11" t="s">
        <v>12</v>
      </c>
      <c r="B11" t="s">
        <v>48</v>
      </c>
      <c r="C11">
        <v>5051</v>
      </c>
      <c r="D11" t="s">
        <v>28</v>
      </c>
      <c r="E11" t="s">
        <v>8</v>
      </c>
      <c r="F11" t="s">
        <v>135</v>
      </c>
      <c r="G11" t="s">
        <v>49</v>
      </c>
      <c r="J11" s="1"/>
    </row>
    <row r="12" spans="1:11">
      <c r="A12" t="s">
        <v>50</v>
      </c>
      <c r="B12" t="s">
        <v>51</v>
      </c>
      <c r="C12">
        <v>4550</v>
      </c>
      <c r="D12" t="s">
        <v>28</v>
      </c>
      <c r="E12" t="s">
        <v>8</v>
      </c>
      <c r="G12" t="s">
        <v>52</v>
      </c>
      <c r="J12" s="1"/>
    </row>
    <row r="13" spans="1:11">
      <c r="A13" t="s">
        <v>53</v>
      </c>
      <c r="B13" t="s">
        <v>54</v>
      </c>
      <c r="C13">
        <v>4550</v>
      </c>
      <c r="D13" t="s">
        <v>28</v>
      </c>
      <c r="E13" t="s">
        <v>8</v>
      </c>
      <c r="G13" t="s">
        <v>55</v>
      </c>
      <c r="J13" s="1"/>
    </row>
    <row r="14" spans="1:11">
      <c r="A14" t="s">
        <v>56</v>
      </c>
      <c r="B14" t="s">
        <v>57</v>
      </c>
      <c r="C14">
        <v>5051</v>
      </c>
      <c r="D14" t="s">
        <v>28</v>
      </c>
      <c r="E14" t="s">
        <v>58</v>
      </c>
      <c r="G14" t="s">
        <v>59</v>
      </c>
      <c r="J14" s="1"/>
    </row>
    <row r="15" spans="1:11">
      <c r="A15" t="s">
        <v>60</v>
      </c>
      <c r="B15" t="s">
        <v>61</v>
      </c>
      <c r="C15">
        <v>5051</v>
      </c>
      <c r="D15" t="s">
        <v>28</v>
      </c>
      <c r="E15" t="s">
        <v>58</v>
      </c>
      <c r="G15" t="s">
        <v>62</v>
      </c>
      <c r="J15" s="1"/>
    </row>
    <row r="16" spans="1:11">
      <c r="A16" t="s">
        <v>63</v>
      </c>
      <c r="B16" t="s">
        <v>64</v>
      </c>
      <c r="C16">
        <v>5051</v>
      </c>
      <c r="D16" t="s">
        <v>28</v>
      </c>
      <c r="E16" t="s">
        <v>9</v>
      </c>
      <c r="G16" t="s">
        <v>65</v>
      </c>
    </row>
    <row r="17" spans="1:10">
      <c r="A17" t="s">
        <v>66</v>
      </c>
      <c r="B17" t="s">
        <v>67</v>
      </c>
      <c r="C17">
        <v>5051</v>
      </c>
      <c r="D17" t="s">
        <v>28</v>
      </c>
      <c r="E17" t="s">
        <v>9</v>
      </c>
      <c r="G17" t="s">
        <v>68</v>
      </c>
    </row>
    <row r="18" spans="1:10">
      <c r="A18" t="s">
        <v>69</v>
      </c>
      <c r="B18" t="s">
        <v>70</v>
      </c>
      <c r="C18">
        <v>5051</v>
      </c>
      <c r="D18" t="s">
        <v>28</v>
      </c>
      <c r="E18" t="s">
        <v>9</v>
      </c>
      <c r="G18" t="s">
        <v>71</v>
      </c>
      <c r="J18" s="1"/>
    </row>
    <row r="19" spans="1:10">
      <c r="A19" t="s">
        <v>72</v>
      </c>
      <c r="B19" t="s">
        <v>73</v>
      </c>
      <c r="C19">
        <v>5051</v>
      </c>
      <c r="D19" t="s">
        <v>28</v>
      </c>
      <c r="E19" t="s">
        <v>74</v>
      </c>
      <c r="G19" t="s">
        <v>75</v>
      </c>
    </row>
    <row r="20" spans="1:10">
      <c r="A20" t="s">
        <v>76</v>
      </c>
      <c r="B20" t="s">
        <v>77</v>
      </c>
      <c r="C20">
        <v>5051</v>
      </c>
      <c r="D20" t="s">
        <v>28</v>
      </c>
      <c r="E20" t="s">
        <v>74</v>
      </c>
      <c r="G20" t="s">
        <v>78</v>
      </c>
    </row>
    <row r="21" spans="1:10">
      <c r="A21" t="s">
        <v>79</v>
      </c>
      <c r="B21" t="s">
        <v>80</v>
      </c>
      <c r="C21">
        <v>2550</v>
      </c>
      <c r="D21" t="s">
        <v>28</v>
      </c>
      <c r="E21" t="s">
        <v>81</v>
      </c>
      <c r="G21" t="s">
        <v>82</v>
      </c>
    </row>
    <row r="22" spans="1:10">
      <c r="A22" t="s">
        <v>83</v>
      </c>
      <c r="B22" t="s">
        <v>84</v>
      </c>
      <c r="C22">
        <v>4550</v>
      </c>
      <c r="D22" t="s">
        <v>28</v>
      </c>
      <c r="E22" t="s">
        <v>81</v>
      </c>
      <c r="G22" t="s">
        <v>85</v>
      </c>
    </row>
    <row r="23" spans="1:10">
      <c r="A23" t="s">
        <v>86</v>
      </c>
      <c r="B23" t="s">
        <v>87</v>
      </c>
      <c r="C23">
        <v>2550</v>
      </c>
      <c r="D23" t="s">
        <v>28</v>
      </c>
      <c r="E23" t="s">
        <v>3</v>
      </c>
      <c r="G23" t="s">
        <v>88</v>
      </c>
    </row>
    <row r="24" spans="1:10">
      <c r="A24" t="s">
        <v>89</v>
      </c>
      <c r="B24" t="s">
        <v>90</v>
      </c>
      <c r="C24">
        <v>2550</v>
      </c>
      <c r="D24" t="s">
        <v>28</v>
      </c>
      <c r="E24" t="s">
        <v>10</v>
      </c>
      <c r="G24" t="s">
        <v>91</v>
      </c>
    </row>
    <row r="25" spans="1:10">
      <c r="A25" t="s">
        <v>92</v>
      </c>
      <c r="B25" t="s">
        <v>93</v>
      </c>
      <c r="C25">
        <v>2550</v>
      </c>
      <c r="D25" t="s">
        <v>28</v>
      </c>
      <c r="E25" t="s">
        <v>10</v>
      </c>
      <c r="G25" t="s">
        <v>94</v>
      </c>
    </row>
    <row r="26" spans="1:10">
      <c r="A26" t="s">
        <v>95</v>
      </c>
      <c r="B26" t="s">
        <v>96</v>
      </c>
      <c r="C26">
        <v>5051</v>
      </c>
      <c r="D26" t="s">
        <v>28</v>
      </c>
      <c r="E26" t="s">
        <v>10</v>
      </c>
      <c r="G26" t="s">
        <v>97</v>
      </c>
    </row>
    <row r="27" spans="1:10">
      <c r="A27" t="s">
        <v>98</v>
      </c>
      <c r="B27" t="s">
        <v>99</v>
      </c>
      <c r="C27">
        <v>5051</v>
      </c>
      <c r="D27" t="s">
        <v>28</v>
      </c>
      <c r="E27" t="s">
        <v>4</v>
      </c>
      <c r="G27" t="s">
        <v>100</v>
      </c>
    </row>
    <row r="28" spans="1:10">
      <c r="A28" t="s">
        <v>101</v>
      </c>
      <c r="B28" t="s">
        <v>102</v>
      </c>
      <c r="C28">
        <v>5051</v>
      </c>
      <c r="D28" t="s">
        <v>28</v>
      </c>
      <c r="E28" t="s">
        <v>5</v>
      </c>
      <c r="G28" t="s">
        <v>103</v>
      </c>
    </row>
    <row r="29" spans="1:10">
      <c r="A29" t="s">
        <v>104</v>
      </c>
      <c r="B29" t="s">
        <v>105</v>
      </c>
      <c r="C29">
        <v>5051</v>
      </c>
      <c r="D29" t="s">
        <v>28</v>
      </c>
      <c r="E29" t="s">
        <v>5</v>
      </c>
      <c r="G29" t="s">
        <v>106</v>
      </c>
    </row>
    <row r="30" spans="1:10">
      <c r="A30" t="s">
        <v>107</v>
      </c>
      <c r="B30" t="s">
        <v>108</v>
      </c>
      <c r="C30">
        <v>5051</v>
      </c>
      <c r="D30" t="s">
        <v>109</v>
      </c>
      <c r="F30" t="s">
        <v>135</v>
      </c>
      <c r="G30" t="s">
        <v>110</v>
      </c>
    </row>
    <row r="31" spans="1:10">
      <c r="A31" t="s">
        <v>111</v>
      </c>
      <c r="B31" t="s">
        <v>112</v>
      </c>
      <c r="C31">
        <v>4550</v>
      </c>
      <c r="D31" t="s">
        <v>109</v>
      </c>
      <c r="G31" t="s">
        <v>113</v>
      </c>
    </row>
    <row r="32" spans="1:10">
      <c r="A32" t="s">
        <v>114</v>
      </c>
      <c r="B32" t="s">
        <v>115</v>
      </c>
      <c r="C32">
        <v>2550</v>
      </c>
      <c r="D32" t="s">
        <v>109</v>
      </c>
      <c r="G32" t="s">
        <v>116</v>
      </c>
    </row>
    <row r="33" spans="1:7">
      <c r="A33" t="s">
        <v>117</v>
      </c>
      <c r="B33" t="s">
        <v>118</v>
      </c>
      <c r="C33">
        <v>2550</v>
      </c>
      <c r="D33" t="s">
        <v>109</v>
      </c>
      <c r="G33" t="s">
        <v>119</v>
      </c>
    </row>
    <row r="34" spans="1:7">
      <c r="A34" t="s">
        <v>120</v>
      </c>
      <c r="B34" t="s">
        <v>121</v>
      </c>
      <c r="C34">
        <v>2550</v>
      </c>
      <c r="D34" t="s">
        <v>109</v>
      </c>
      <c r="G34" t="s">
        <v>122</v>
      </c>
    </row>
    <row r="35" spans="1:7">
      <c r="A35" t="s">
        <v>123</v>
      </c>
      <c r="B35" t="s">
        <v>124</v>
      </c>
      <c r="C35">
        <v>5051</v>
      </c>
      <c r="D35" t="s">
        <v>28</v>
      </c>
      <c r="E35" t="s">
        <v>6</v>
      </c>
      <c r="G35" t="s">
        <v>125</v>
      </c>
    </row>
    <row r="36" spans="1:7">
      <c r="A36" t="s">
        <v>127</v>
      </c>
      <c r="B36" t="s">
        <v>128</v>
      </c>
      <c r="C36">
        <v>5051</v>
      </c>
      <c r="D36" t="s">
        <v>28</v>
      </c>
      <c r="E36" t="s">
        <v>129</v>
      </c>
      <c r="G36" t="s">
        <v>130</v>
      </c>
    </row>
    <row r="37" spans="1:7">
      <c r="A37" t="s">
        <v>1</v>
      </c>
      <c r="B37" t="s">
        <v>131</v>
      </c>
      <c r="D37" t="s">
        <v>28</v>
      </c>
      <c r="E37" t="s">
        <v>58</v>
      </c>
      <c r="F37" t="s">
        <v>135</v>
      </c>
      <c r="G37" t="s">
        <v>132</v>
      </c>
    </row>
    <row r="38" spans="1:7">
      <c r="A38" t="s">
        <v>2</v>
      </c>
      <c r="B38" t="s">
        <v>133</v>
      </c>
      <c r="D38" t="s">
        <v>28</v>
      </c>
      <c r="E38" t="s">
        <v>10</v>
      </c>
      <c r="F38" t="s">
        <v>135</v>
      </c>
      <c r="G38" t="s">
        <v>134</v>
      </c>
    </row>
  </sheetData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1"/>
  <sheetViews>
    <sheetView workbookViewId="0">
      <selection activeCell="M23" sqref="M23"/>
    </sheetView>
  </sheetViews>
  <sheetFormatPr defaultRowHeight="15"/>
  <cols>
    <col min="1" max="1" width="19.140625" bestFit="1" customWidth="1"/>
    <col min="2" max="2" width="17.7109375" bestFit="1" customWidth="1"/>
    <col min="3" max="3" width="10" bestFit="1" customWidth="1"/>
    <col min="4" max="4" width="17.28515625" bestFit="1" customWidth="1"/>
    <col min="5" max="5" width="29" bestFit="1" customWidth="1"/>
    <col min="6" max="6" width="9.85546875" bestFit="1" customWidth="1"/>
    <col min="7" max="7" width="11" bestFit="1" customWidth="1"/>
    <col min="8" max="8" width="8.7109375" bestFit="1" customWidth="1"/>
  </cols>
  <sheetData>
    <row r="1" spans="1:8">
      <c r="A1" t="str">
        <f>"|| "&amp;Input!A1&amp;" ||"</f>
        <v>|| First ||</v>
      </c>
      <c r="B1" t="str">
        <f>Input!B1&amp;" || "</f>
        <v xml:space="preserve">Last || </v>
      </c>
      <c r="C1" t="str">
        <f>Input!C1&amp;" || "</f>
        <v xml:space="preserve">Course || </v>
      </c>
      <c r="D1" t="str">
        <f>Input!D1&amp;" || "</f>
        <v xml:space="preserve">Team || </v>
      </c>
      <c r="E1" t="str">
        <f>Input!E1&amp;" || "</f>
        <v xml:space="preserve">Subteam || </v>
      </c>
      <c r="F1" t="str">
        <f>Input!F1&amp;" || "</f>
        <v xml:space="preserve">Leader || </v>
      </c>
      <c r="G1" t="str">
        <f>Input!G1&amp;" || "</f>
        <v xml:space="preserve">Content || </v>
      </c>
      <c r="H1" t="str">
        <f>Input!H1&amp;" || "</f>
        <v xml:space="preserve">Email || </v>
      </c>
    </row>
    <row r="2" spans="1:8">
      <c r="A2" t="str">
        <f>"| "&amp;Input!A2&amp;"|"</f>
        <v>| Alex|</v>
      </c>
      <c r="B2" t="str">
        <f>Input!B2&amp;" | "</f>
        <v xml:space="preserve">Krolick | </v>
      </c>
      <c r="C2" t="str">
        <f>Input!C2&amp;" | "</f>
        <v xml:space="preserve">2550 | </v>
      </c>
      <c r="D2" t="str">
        <f xml:space="preserve"> " ["&amp;Input!D2&amp;" ]|"</f>
        <v xml:space="preserve"> [Public Relations ]|</v>
      </c>
      <c r="E2" t="str">
        <f>IF(Input!E2 = ""," |"," [" &amp;Input!E2&amp;"]|")</f>
        <v xml:space="preserve"> |</v>
      </c>
      <c r="F2" t="str">
        <f>Input!F2&amp;" | "</f>
        <v xml:space="preserve"> | </v>
      </c>
      <c r="G2" t="str">
        <f xml:space="preserve"> " ["&amp;Input!G2&amp;" ]|"</f>
        <v xml:space="preserve"> [amk283 ]|</v>
      </c>
      <c r="H2" t="str">
        <f xml:space="preserve"> " [mailto:"&amp;Input!G2&amp;"@cornell.edu ]|"</f>
        <v xml:space="preserve"> [mailto:amk283@cornell.edu ]|</v>
      </c>
    </row>
    <row r="3" spans="1:8">
      <c r="A3" t="str">
        <f>"| "&amp;Input!A3&amp;"|"</f>
        <v>| Nicole|</v>
      </c>
      <c r="B3" t="str">
        <f>Input!B3&amp;" | "</f>
        <v xml:space="preserve">Brennan | </v>
      </c>
      <c r="C3" t="str">
        <f>Input!C3&amp;" | "</f>
        <v xml:space="preserve">2550 | </v>
      </c>
      <c r="D3" t="str">
        <f xml:space="preserve"> " ["&amp;Input!D3&amp;" ]|"</f>
        <v xml:space="preserve"> [Public Relations ]|</v>
      </c>
      <c r="E3" t="str">
        <f>IF(Input!E3 = ""," |"," [" &amp;Input!E3&amp;"]|")</f>
        <v xml:space="preserve"> |</v>
      </c>
      <c r="F3" t="str">
        <f>Input!F3&amp;" | "</f>
        <v xml:space="preserve"> | </v>
      </c>
      <c r="G3" t="str">
        <f xml:space="preserve"> " ["&amp;Input!G3&amp;" ]|"</f>
        <v xml:space="preserve"> [nmb65 ]|</v>
      </c>
      <c r="H3" t="str">
        <f xml:space="preserve"> " [mailto:"&amp;Input!G3&amp;"@cornell.edu ]|"</f>
        <v xml:space="preserve"> [mailto:nmb65@cornell.edu ]|</v>
      </c>
    </row>
    <row r="4" spans="1:8">
      <c r="A4" t="str">
        <f>"| "&amp;Input!A4&amp;"|"</f>
        <v>| Mickey|</v>
      </c>
      <c r="B4" t="str">
        <f>Input!B4&amp;" | "</f>
        <v xml:space="preserve">Adelman | </v>
      </c>
      <c r="C4" t="str">
        <f>Input!C4&amp;" | "</f>
        <v xml:space="preserve"> | </v>
      </c>
      <c r="D4" t="str">
        <f xml:space="preserve"> " ["&amp;Input!D4&amp;" ]|"</f>
        <v xml:space="preserve"> [Research ]|</v>
      </c>
      <c r="E4" t="str">
        <f>IF(Input!E4 = ""," |"," [" &amp;Input!E4&amp;"]|")</f>
        <v xml:space="preserve"> [Stacked Rapid Sand Filtration]|</v>
      </c>
      <c r="F4" t="str">
        <f>Input!F4&amp;" | "</f>
        <v xml:space="preserve">\* | </v>
      </c>
      <c r="G4" t="str">
        <f xml:space="preserve"> " ["&amp;Input!G4&amp;" ]|"</f>
        <v xml:space="preserve"> [mja233 ]|</v>
      </c>
      <c r="H4" t="str">
        <f xml:space="preserve"> " [mailto:"&amp;Input!G4&amp;"@cornell.edu ]|"</f>
        <v xml:space="preserve"> [mailto:mja233@cornell.edu ]|</v>
      </c>
    </row>
    <row r="5" spans="1:8">
      <c r="A5" t="str">
        <f>"| "&amp;Input!A5&amp;"|"</f>
        <v>| William |</v>
      </c>
      <c r="B5" t="str">
        <f>Input!B5&amp;" | "</f>
        <v xml:space="preserve">Maher | </v>
      </c>
      <c r="C5" t="str">
        <f>Input!C5&amp;" | "</f>
        <v xml:space="preserve">4550 | </v>
      </c>
      <c r="D5" t="str">
        <f xml:space="preserve"> " ["&amp;Input!D5&amp;" ]|"</f>
        <v xml:space="preserve"> [Research ]|</v>
      </c>
      <c r="E5" t="str">
        <f>IF(Input!E5 = ""," |"," [" &amp;Input!E5&amp;"]|")</f>
        <v xml:space="preserve"> [Stacked Rapid Sand Filtration]|</v>
      </c>
      <c r="F5" t="str">
        <f>Input!F5&amp;" | "</f>
        <v xml:space="preserve"> | </v>
      </c>
      <c r="G5" t="str">
        <f xml:space="preserve"> " ["&amp;Input!G5&amp;" ]|"</f>
        <v xml:space="preserve"> [wjm96 ]|</v>
      </c>
      <c r="H5" t="str">
        <f xml:space="preserve"> " [mailto:"&amp;Input!G5&amp;"@cornell.edu ]|"</f>
        <v xml:space="preserve"> [mailto:wjm96@cornell.edu ]|</v>
      </c>
    </row>
    <row r="6" spans="1:8">
      <c r="A6" t="str">
        <f>"| "&amp;Input!A6&amp;"|"</f>
        <v>| Min|</v>
      </c>
      <c r="B6" t="str">
        <f>Input!B6&amp;" | "</f>
        <v xml:space="preserve">Pang | </v>
      </c>
      <c r="C6" t="str">
        <f>Input!C6&amp;" | "</f>
        <v xml:space="preserve">5051 | </v>
      </c>
      <c r="D6" t="str">
        <f xml:space="preserve"> " ["&amp;Input!D6&amp;" ]|"</f>
        <v xml:space="preserve"> [Research ]|</v>
      </c>
      <c r="E6" t="str">
        <f>IF(Input!E6 = ""," |"," [" &amp;Input!E6&amp;"]|")</f>
        <v xml:space="preserve"> [Stacked Rapid Sand Filtration]|</v>
      </c>
      <c r="F6" t="str">
        <f>Input!F6&amp;" | "</f>
        <v xml:space="preserve"> | </v>
      </c>
      <c r="G6" t="str">
        <f xml:space="preserve"> " ["&amp;Input!G6&amp;" ]|"</f>
        <v xml:space="preserve"> [mp723 ]|</v>
      </c>
      <c r="H6" t="str">
        <f xml:space="preserve"> " [mailto:"&amp;Input!G6&amp;"@cornell.edu ]|"</f>
        <v xml:space="preserve"> [mailto:mp723@cornell.edu ]|</v>
      </c>
    </row>
    <row r="7" spans="1:8">
      <c r="A7" t="str">
        <f>"| "&amp;Input!A7&amp;"|"</f>
        <v>| Alli|</v>
      </c>
      <c r="B7" t="str">
        <f>Input!B7&amp;" | "</f>
        <v xml:space="preserve">Hill | </v>
      </c>
      <c r="C7" t="str">
        <f>Input!C7&amp;" | "</f>
        <v xml:space="preserve">2550 | </v>
      </c>
      <c r="D7" t="str">
        <f xml:space="preserve"> " ["&amp;Input!D7&amp;" ]|"</f>
        <v xml:space="preserve"> [Research ]|</v>
      </c>
      <c r="E7" t="str">
        <f>IF(Input!E7 = ""," |"," [" &amp;Input!E7&amp;"]|")</f>
        <v xml:space="preserve"> [Stacked Rapid Sand Filtration]|</v>
      </c>
      <c r="F7" t="str">
        <f>Input!F7&amp;" | "</f>
        <v xml:space="preserve"> | </v>
      </c>
      <c r="G7" t="str">
        <f xml:space="preserve"> " ["&amp;Input!G7&amp;" ]|"</f>
        <v xml:space="preserve"> [ach84 ]|</v>
      </c>
      <c r="H7" t="str">
        <f xml:space="preserve"> " [mailto:"&amp;Input!G7&amp;"@cornell.edu ]|"</f>
        <v xml:space="preserve"> [mailto:ach84@cornell.edu ]|</v>
      </c>
    </row>
    <row r="8" spans="1:8">
      <c r="A8" t="str">
        <f>"| "&amp;Input!A8&amp;"|"</f>
        <v>| Sahana|</v>
      </c>
      <c r="B8" t="str">
        <f>Input!B8&amp;" | "</f>
        <v xml:space="preserve">Balaji | </v>
      </c>
      <c r="C8" t="str">
        <f>Input!C8&amp;" | "</f>
        <v xml:space="preserve">5051 | </v>
      </c>
      <c r="D8" t="str">
        <f xml:space="preserve"> " ["&amp;Input!D8&amp;" ]|"</f>
        <v xml:space="preserve"> [Research ]|</v>
      </c>
      <c r="E8" t="str">
        <f>IF(Input!E8 = ""," |"," [" &amp;Input!E8&amp;"]|")</f>
        <v xml:space="preserve"> [Demo Plant]|</v>
      </c>
      <c r="F8" t="str">
        <f>Input!F8&amp;" | "</f>
        <v xml:space="preserve"> | </v>
      </c>
      <c r="G8" t="str">
        <f xml:space="preserve"> " ["&amp;Input!G8&amp;" ]|"</f>
        <v xml:space="preserve"> [sb935 ]|</v>
      </c>
      <c r="H8" t="str">
        <f xml:space="preserve"> " [mailto:"&amp;Input!G8&amp;"@cornell.edu ]|"</f>
        <v xml:space="preserve"> [mailto:sb935@cornell.edu ]|</v>
      </c>
    </row>
    <row r="9" spans="1:8">
      <c r="A9" t="str">
        <f>"| "&amp;Input!A9&amp;"|"</f>
        <v>| Breann|</v>
      </c>
      <c r="B9" t="str">
        <f>Input!B9&amp;" | "</f>
        <v xml:space="preserve">Liebermann | </v>
      </c>
      <c r="C9" t="str">
        <f>Input!C9&amp;" | "</f>
        <v xml:space="preserve">2550 | </v>
      </c>
      <c r="D9" t="str">
        <f xml:space="preserve"> " ["&amp;Input!D9&amp;" ]|"</f>
        <v xml:space="preserve"> [Research ]|</v>
      </c>
      <c r="E9" t="str">
        <f>IF(Input!E9 = ""," |"," [" &amp;Input!E9&amp;"]|")</f>
        <v xml:space="preserve"> [Demo Plant]|</v>
      </c>
      <c r="F9" t="str">
        <f>Input!F9&amp;" | "</f>
        <v xml:space="preserve"> | </v>
      </c>
      <c r="G9" t="str">
        <f xml:space="preserve"> " ["&amp;Input!G9&amp;" ]|"</f>
        <v xml:space="preserve"> [bhl34 ]|</v>
      </c>
      <c r="H9" t="str">
        <f xml:space="preserve"> " [mailto:"&amp;Input!G9&amp;"@cornell.edu ]|"</f>
        <v xml:space="preserve"> [mailto:bhl34@cornell.edu ]|</v>
      </c>
    </row>
    <row r="10" spans="1:8">
      <c r="A10" t="str">
        <f>"| "&amp;Input!A10&amp;"|"</f>
        <v>| Muhammed |</v>
      </c>
      <c r="B10" t="str">
        <f>Input!B10&amp;" | "</f>
        <v xml:space="preserve">Abdul-Shakoor | </v>
      </c>
      <c r="C10" t="str">
        <f>Input!C10&amp;" | "</f>
        <v xml:space="preserve">5051 | </v>
      </c>
      <c r="D10" t="str">
        <f xml:space="preserve"> " ["&amp;Input!D10&amp;" ]|"</f>
        <v xml:space="preserve"> [Research ]|</v>
      </c>
      <c r="E10" t="str">
        <f>IF(Input!E10 = ""," |"," [" &amp;Input!E10&amp;"]|")</f>
        <v xml:space="preserve"> [Demo Plant]|</v>
      </c>
      <c r="F10" t="str">
        <f>Input!F10&amp;" | "</f>
        <v xml:space="preserve"> | </v>
      </c>
      <c r="G10" t="str">
        <f xml:space="preserve"> " ["&amp;Input!G10&amp;" ]|"</f>
        <v xml:space="preserve"> [msa232 ]|</v>
      </c>
      <c r="H10" t="str">
        <f xml:space="preserve"> " [mailto:"&amp;Input!G10&amp;"@cornell.edu ]|"</f>
        <v xml:space="preserve"> [mailto:msa232@cornell.edu ]|</v>
      </c>
    </row>
    <row r="11" spans="1:8">
      <c r="A11" t="str">
        <f>"| "&amp;Input!A11&amp;"|"</f>
        <v>| Rachel|</v>
      </c>
      <c r="B11" t="str">
        <f>Input!B11&amp;" | "</f>
        <v xml:space="preserve">Philipson | </v>
      </c>
      <c r="C11" t="str">
        <f>Input!C11&amp;" | "</f>
        <v xml:space="preserve">5051 | </v>
      </c>
      <c r="D11" t="str">
        <f xml:space="preserve"> " ["&amp;Input!D11&amp;" ]|"</f>
        <v xml:space="preserve"> [Research ]|</v>
      </c>
      <c r="E11" t="str">
        <f>IF(Input!E11 = ""," |"," [" &amp;Input!E11&amp;"]|")</f>
        <v xml:space="preserve"> [Foam Filtration]|</v>
      </c>
      <c r="F11" t="str">
        <f>Input!F11&amp;" | "</f>
        <v xml:space="preserve">\* | </v>
      </c>
      <c r="G11" t="str">
        <f xml:space="preserve"> " ["&amp;Input!G11&amp;" ]|"</f>
        <v xml:space="preserve"> [rbp58 ]|</v>
      </c>
      <c r="H11" t="str">
        <f xml:space="preserve"> " [mailto:"&amp;Input!G11&amp;"@cornell.edu ]|"</f>
        <v xml:space="preserve"> [mailto:rbp58@cornell.edu ]|</v>
      </c>
    </row>
    <row r="12" spans="1:8">
      <c r="A12" t="str">
        <f>"| "&amp;Input!A12&amp;"|"</f>
        <v>| Anna |</v>
      </c>
      <c r="B12" t="str">
        <f>Input!B12&amp;" | "</f>
        <v xml:space="preserve">Lee | </v>
      </c>
      <c r="C12" t="str">
        <f>Input!C12&amp;" | "</f>
        <v xml:space="preserve">4550 | </v>
      </c>
      <c r="D12" t="str">
        <f xml:space="preserve"> " ["&amp;Input!D12&amp;" ]|"</f>
        <v xml:space="preserve"> [Research ]|</v>
      </c>
      <c r="E12" t="str">
        <f>IF(Input!E12 = ""," |"," [" &amp;Input!E12&amp;"]|")</f>
        <v xml:space="preserve"> [Foam Filtration]|</v>
      </c>
      <c r="F12" t="str">
        <f>Input!F12&amp;" | "</f>
        <v xml:space="preserve"> | </v>
      </c>
      <c r="G12" t="str">
        <f xml:space="preserve"> " ["&amp;Input!G12&amp;" ]|"</f>
        <v xml:space="preserve"> [al544 ]|</v>
      </c>
      <c r="H12" t="str">
        <f xml:space="preserve"> " [mailto:"&amp;Input!G12&amp;"@cornell.edu ]|"</f>
        <v xml:space="preserve"> [mailto:al544@cornell.edu ]|</v>
      </c>
    </row>
    <row r="13" spans="1:8">
      <c r="A13" t="str">
        <f>"| "&amp;Input!A13&amp;"|"</f>
        <v>| Bradshaw|</v>
      </c>
      <c r="B13" t="str">
        <f>Input!B13&amp;" | "</f>
        <v xml:space="preserve">Irish | </v>
      </c>
      <c r="C13" t="str">
        <f>Input!C13&amp;" | "</f>
        <v xml:space="preserve">4550 | </v>
      </c>
      <c r="D13" t="str">
        <f xml:space="preserve"> " ["&amp;Input!D13&amp;" ]|"</f>
        <v xml:space="preserve"> [Research ]|</v>
      </c>
      <c r="E13" t="str">
        <f>IF(Input!E13 = ""," |"," [" &amp;Input!E13&amp;"]|")</f>
        <v xml:space="preserve"> [Foam Filtration]|</v>
      </c>
      <c r="F13" t="str">
        <f>Input!F13&amp;" | "</f>
        <v xml:space="preserve"> | </v>
      </c>
      <c r="G13" t="str">
        <f xml:space="preserve"> " ["&amp;Input!G13&amp;" ]|"</f>
        <v xml:space="preserve"> [bwi2 ]|</v>
      </c>
      <c r="H13" t="str">
        <f xml:space="preserve"> " [mailto:"&amp;Input!G13&amp;"@cornell.edu ]|"</f>
        <v xml:space="preserve"> [mailto:bwi2@cornell.edu ]|</v>
      </c>
    </row>
    <row r="14" spans="1:8">
      <c r="A14" t="str">
        <f>"| "&amp;Input!A14&amp;"|"</f>
        <v>| Huifei|</v>
      </c>
      <c r="B14" t="str">
        <f>Input!B14&amp;" | "</f>
        <v xml:space="preserve">Wu | </v>
      </c>
      <c r="C14" t="str">
        <f>Input!C14&amp;" | "</f>
        <v xml:space="preserve">5051 | </v>
      </c>
      <c r="D14" t="str">
        <f xml:space="preserve"> " ["&amp;Input!D14&amp;" ]|"</f>
        <v xml:space="preserve"> [Research ]|</v>
      </c>
      <c r="E14" t="str">
        <f>IF(Input!E14 = ""," |"," [" &amp;Input!E14&amp;"]|")</f>
        <v xml:space="preserve"> [Tube Floc]|</v>
      </c>
      <c r="F14" t="str">
        <f>Input!F14&amp;" | "</f>
        <v xml:space="preserve"> | </v>
      </c>
      <c r="G14" t="str">
        <f xml:space="preserve"> " ["&amp;Input!G14&amp;" ]|"</f>
        <v xml:space="preserve"> [hw442 ]|</v>
      </c>
      <c r="H14" t="str">
        <f xml:space="preserve"> " [mailto:"&amp;Input!G14&amp;"@cornell.edu ]|"</f>
        <v xml:space="preserve"> [mailto:hw442@cornell.edu ]|</v>
      </c>
    </row>
    <row r="15" spans="1:8">
      <c r="A15" t="str">
        <f>"| "&amp;Input!A15&amp;"|"</f>
        <v>| Danhong|</v>
      </c>
      <c r="B15" t="str">
        <f>Input!B15&amp;" | "</f>
        <v xml:space="preserve">Luo | </v>
      </c>
      <c r="C15" t="str">
        <f>Input!C15&amp;" | "</f>
        <v xml:space="preserve">5051 | </v>
      </c>
      <c r="D15" t="str">
        <f xml:space="preserve"> " ["&amp;Input!D15&amp;" ]|"</f>
        <v xml:space="preserve"> [Research ]|</v>
      </c>
      <c r="E15" t="str">
        <f>IF(Input!E15 = ""," |"," [" &amp;Input!E15&amp;"]|")</f>
        <v xml:space="preserve"> [Tube Floc]|</v>
      </c>
      <c r="F15" t="str">
        <f>Input!F15&amp;" | "</f>
        <v xml:space="preserve"> | </v>
      </c>
      <c r="G15" t="str">
        <f xml:space="preserve"> " ["&amp;Input!G15&amp;" ]|"</f>
        <v xml:space="preserve"> [dl684 ]|</v>
      </c>
      <c r="H15" t="str">
        <f xml:space="preserve"> " [mailto:"&amp;Input!G15&amp;"@cornell.edu ]|"</f>
        <v xml:space="preserve"> [mailto:dl684@cornell.edu ]|</v>
      </c>
    </row>
    <row r="16" spans="1:8">
      <c r="A16" t="str">
        <f>"| "&amp;Input!A16&amp;"|"</f>
        <v>| Xiaocan|</v>
      </c>
      <c r="B16" t="str">
        <f>Input!B16&amp;" | "</f>
        <v xml:space="preserve">Sun | </v>
      </c>
      <c r="C16" t="str">
        <f>Input!C16&amp;" | "</f>
        <v xml:space="preserve">5051 | </v>
      </c>
      <c r="D16" t="str">
        <f xml:space="preserve"> " ["&amp;Input!D16&amp;" ]|"</f>
        <v xml:space="preserve"> [Research ]|</v>
      </c>
      <c r="E16" t="str">
        <f>IF(Input!E16 = ""," |"," [" &amp;Input!E16&amp;"]|")</f>
        <v xml:space="preserve"> [Plate Settler Capture Velocity]|</v>
      </c>
      <c r="F16" t="str">
        <f>Input!F16&amp;" | "</f>
        <v xml:space="preserve"> | </v>
      </c>
      <c r="G16" t="str">
        <f xml:space="preserve"> " ["&amp;Input!G16&amp;" ]|"</f>
        <v xml:space="preserve"> [xs82 ]|</v>
      </c>
      <c r="H16" t="str">
        <f xml:space="preserve"> " [mailto:"&amp;Input!G16&amp;"@cornell.edu ]|"</f>
        <v xml:space="preserve"> [mailto:xs82@cornell.edu ]|</v>
      </c>
    </row>
    <row r="17" spans="1:8">
      <c r="A17" t="str">
        <f>"| "&amp;Input!A17&amp;"|"</f>
        <v>| Ruonan|</v>
      </c>
      <c r="B17" t="str">
        <f>Input!B17&amp;" | "</f>
        <v xml:space="preserve">Zhang | </v>
      </c>
      <c r="C17" t="str">
        <f>Input!C17&amp;" | "</f>
        <v xml:space="preserve">5051 | </v>
      </c>
      <c r="D17" t="str">
        <f xml:space="preserve"> " ["&amp;Input!D17&amp;" ]|"</f>
        <v xml:space="preserve"> [Research ]|</v>
      </c>
      <c r="E17" t="str">
        <f>IF(Input!E17 = ""," |"," [" &amp;Input!E17&amp;"]|")</f>
        <v xml:space="preserve"> [Plate Settler Capture Velocity]|</v>
      </c>
      <c r="F17" t="str">
        <f>Input!F17&amp;" | "</f>
        <v xml:space="preserve"> | </v>
      </c>
      <c r="G17" t="str">
        <f xml:space="preserve"> " ["&amp;Input!G17&amp;" ]|"</f>
        <v xml:space="preserve"> [rz233 ]|</v>
      </c>
      <c r="H17" t="str">
        <f xml:space="preserve"> " [mailto:"&amp;Input!G17&amp;"@cornell.edu ]|"</f>
        <v xml:space="preserve"> [mailto:rz233@cornell.edu ]|</v>
      </c>
    </row>
    <row r="18" spans="1:8">
      <c r="A18" t="str">
        <f>"| "&amp;Input!A18&amp;"|"</f>
        <v>| Yizhao|</v>
      </c>
      <c r="B18" t="str">
        <f>Input!B18&amp;" | "</f>
        <v xml:space="preserve">Du | </v>
      </c>
      <c r="C18" t="str">
        <f>Input!C18&amp;" | "</f>
        <v xml:space="preserve">5051 | </v>
      </c>
      <c r="D18" t="str">
        <f xml:space="preserve"> " ["&amp;Input!D18&amp;" ]|"</f>
        <v xml:space="preserve"> [Research ]|</v>
      </c>
      <c r="E18" t="str">
        <f>IF(Input!E18 = ""," |"," [" &amp;Input!E18&amp;"]|")</f>
        <v xml:space="preserve"> [Plate Settler Capture Velocity]|</v>
      </c>
      <c r="F18" t="str">
        <f>Input!F18&amp;" | "</f>
        <v xml:space="preserve"> | </v>
      </c>
      <c r="G18" t="str">
        <f xml:space="preserve"> " ["&amp;Input!G18&amp;" ]|"</f>
        <v xml:space="preserve"> [yd99 ]|</v>
      </c>
      <c r="H18" t="str">
        <f xml:space="preserve"> " [mailto:"&amp;Input!G18&amp;"@cornell.edu ]|"</f>
        <v xml:space="preserve"> [mailto:yd99@cornell.edu ]|</v>
      </c>
    </row>
    <row r="19" spans="1:8">
      <c r="A19" t="str">
        <f>"| "&amp;Input!A19&amp;"|"</f>
        <v>| Jordanna|</v>
      </c>
      <c r="B19" t="str">
        <f>Input!B19&amp;" | "</f>
        <v xml:space="preserve">Kendrot | </v>
      </c>
      <c r="C19" t="str">
        <f>Input!C19&amp;" | "</f>
        <v xml:space="preserve">5051 | </v>
      </c>
      <c r="D19" t="str">
        <f xml:space="preserve"> " ["&amp;Input!D19&amp;" ]|"</f>
        <v xml:space="preserve"> [Research ]|</v>
      </c>
      <c r="E19" t="str">
        <f>IF(Input!E19 = ""," |"," [" &amp;Input!E19&amp;"]|")</f>
        <v xml:space="preserve"> [Chemical Dose Controller]|</v>
      </c>
      <c r="F19" t="str">
        <f>Input!F19&amp;" | "</f>
        <v xml:space="preserve"> | </v>
      </c>
      <c r="G19" t="str">
        <f xml:space="preserve"> " ["&amp;Input!G19&amp;" ]|"</f>
        <v xml:space="preserve"> [jk743 ]|</v>
      </c>
      <c r="H19" t="str">
        <f xml:space="preserve"> " [mailto:"&amp;Input!G19&amp;"@cornell.edu ]|"</f>
        <v xml:space="preserve"> [mailto:jk743@cornell.edu ]|</v>
      </c>
    </row>
    <row r="20" spans="1:8">
      <c r="A20" t="str">
        <f>"| "&amp;Input!A20&amp;"|"</f>
        <v>| Frank|</v>
      </c>
      <c r="B20" t="str">
        <f>Input!B20&amp;" | "</f>
        <v xml:space="preserve">Owusu-Adarkwa | </v>
      </c>
      <c r="C20" t="str">
        <f>Input!C20&amp;" | "</f>
        <v xml:space="preserve">5051 | </v>
      </c>
      <c r="D20" t="str">
        <f xml:space="preserve"> " ["&amp;Input!D20&amp;" ]|"</f>
        <v xml:space="preserve"> [Research ]|</v>
      </c>
      <c r="E20" t="str">
        <f>IF(Input!E20 = ""," |"," [" &amp;Input!E20&amp;"]|")</f>
        <v xml:space="preserve"> [Chemical Dose Controller]|</v>
      </c>
      <c r="F20" t="str">
        <f>Input!F20&amp;" | "</f>
        <v xml:space="preserve"> | </v>
      </c>
      <c r="G20" t="str">
        <f xml:space="preserve"> " ["&amp;Input!G20&amp;" ]|"</f>
        <v xml:space="preserve"> [fno3 ]|</v>
      </c>
      <c r="H20" t="str">
        <f xml:space="preserve"> " [mailto:"&amp;Input!G20&amp;"@cornell.edu ]|"</f>
        <v xml:space="preserve"> [mailto:fno3@cornell.edu ]|</v>
      </c>
    </row>
    <row r="21" spans="1:8">
      <c r="A21" t="str">
        <f>"| "&amp;Input!A21&amp;"|"</f>
        <v>| Heidi|</v>
      </c>
      <c r="B21" t="str">
        <f>Input!B21&amp;" | "</f>
        <v xml:space="preserve">Rausch | </v>
      </c>
      <c r="C21" t="str">
        <f>Input!C21&amp;" | "</f>
        <v xml:space="preserve">2550 | </v>
      </c>
      <c r="D21" t="str">
        <f xml:space="preserve"> " ["&amp;Input!D21&amp;" ]|"</f>
        <v xml:space="preserve"> [Research ]|</v>
      </c>
      <c r="E21" t="s">
        <v>136</v>
      </c>
      <c r="F21" t="str">
        <f>Input!F21&amp;" | "</f>
        <v xml:space="preserve"> | </v>
      </c>
      <c r="G21" t="str">
        <f xml:space="preserve"> " ["&amp;Input!G21&amp;" ]|"</f>
        <v xml:space="preserve"> [her28 ]|</v>
      </c>
      <c r="H21" t="str">
        <f xml:space="preserve"> " [mailto:"&amp;Input!G21&amp;"@cornell.edu ]|"</f>
        <v xml:space="preserve"> [mailto:her28@cornell.edu ]|</v>
      </c>
    </row>
    <row r="22" spans="1:8">
      <c r="A22" t="str">
        <f>"| "&amp;Input!A22&amp;"|"</f>
        <v>| Julia|</v>
      </c>
      <c r="B22" t="str">
        <f>Input!B22&amp;" | "</f>
        <v xml:space="preserve">Morris | </v>
      </c>
      <c r="C22" t="str">
        <f>Input!C22&amp;" | "</f>
        <v xml:space="preserve">4550 | </v>
      </c>
      <c r="D22" t="str">
        <f xml:space="preserve"> " ["&amp;Input!D22&amp;" ]|"</f>
        <v xml:space="preserve"> [Research ]|</v>
      </c>
      <c r="E22" t="s">
        <v>136</v>
      </c>
      <c r="F22" t="str">
        <f>Input!F22&amp;" | "</f>
        <v xml:space="preserve"> | </v>
      </c>
      <c r="G22" t="str">
        <f xml:space="preserve"> " ["&amp;Input!G22&amp;" ]|"</f>
        <v xml:space="preserve"> [jem384 ]|</v>
      </c>
      <c r="H22" t="str">
        <f xml:space="preserve"> " [mailto:"&amp;Input!G22&amp;"@cornell.edu ]|"</f>
        <v xml:space="preserve"> [mailto:jem384@cornell.edu ]|</v>
      </c>
    </row>
    <row r="23" spans="1:8">
      <c r="A23" t="str">
        <f>"| "&amp;Input!A23&amp;"|"</f>
        <v>| Kester|</v>
      </c>
      <c r="B23" t="str">
        <f>Input!B23&amp;" | "</f>
        <v xml:space="preserve">Wilkening | </v>
      </c>
      <c r="C23" t="str">
        <f>Input!C23&amp;" | "</f>
        <v xml:space="preserve">2550 | </v>
      </c>
      <c r="D23" t="str">
        <f xml:space="preserve"> " ["&amp;Input!D23&amp;" ]|"</f>
        <v xml:space="preserve"> [Research ]|</v>
      </c>
      <c r="E23" t="str">
        <f>IF(Input!E23 = ""," |"," [" &amp;Input!E23&amp;"]|")</f>
        <v xml:space="preserve"> [Structures]|</v>
      </c>
      <c r="F23" t="str">
        <f>Input!F23&amp;" | "</f>
        <v xml:space="preserve"> | </v>
      </c>
      <c r="G23" t="str">
        <f xml:space="preserve"> " ["&amp;Input!G23&amp;" ]|"</f>
        <v xml:space="preserve"> [akw46 ]|</v>
      </c>
      <c r="H23" t="str">
        <f xml:space="preserve"> " [mailto:"&amp;Input!G23&amp;"@cornell.edu ]|"</f>
        <v xml:space="preserve"> [mailto:akw46@cornell.edu ]|</v>
      </c>
    </row>
    <row r="24" spans="1:8">
      <c r="A24" t="str">
        <f>"| "&amp;Input!A24&amp;"|"</f>
        <v>| Mahina|</v>
      </c>
      <c r="B24" t="str">
        <f>Input!B24&amp;" | "</f>
        <v xml:space="preserve">Wang | </v>
      </c>
      <c r="C24" t="str">
        <f>Input!C24&amp;" | "</f>
        <v xml:space="preserve">2550 | </v>
      </c>
      <c r="D24" t="str">
        <f xml:space="preserve"> " ["&amp;Input!D24&amp;" ]|"</f>
        <v xml:space="preserve"> [Research ]|</v>
      </c>
      <c r="E24" t="str">
        <f>IF(Input!E24 = ""," |"," [" &amp;Input!E24&amp;"]|")</f>
        <v xml:space="preserve"> [Sedimentation Tank Hydraulics]|</v>
      </c>
      <c r="F24" t="str">
        <f>Input!F24&amp;" | "</f>
        <v xml:space="preserve"> | </v>
      </c>
      <c r="G24" t="str">
        <f xml:space="preserve"> " ["&amp;Input!G24&amp;" ]|"</f>
        <v xml:space="preserve"> [mgw56 ]|</v>
      </c>
      <c r="H24" t="str">
        <f xml:space="preserve"> " [mailto:"&amp;Input!G24&amp;"@cornell.edu ]|"</f>
        <v xml:space="preserve"> [mailto:mgw56@cornell.edu ]|</v>
      </c>
    </row>
    <row r="25" spans="1:8">
      <c r="A25" t="str">
        <f>"| "&amp;Input!A25&amp;"|"</f>
        <v>| Jill|</v>
      </c>
      <c r="B25" t="str">
        <f>Input!B25&amp;" | "</f>
        <v xml:space="preserve">Freeman | </v>
      </c>
      <c r="C25" t="str">
        <f>Input!C25&amp;" | "</f>
        <v xml:space="preserve">2550 | </v>
      </c>
      <c r="D25" t="str">
        <f xml:space="preserve"> " ["&amp;Input!D25&amp;" ]|"</f>
        <v xml:space="preserve"> [Research ]|</v>
      </c>
      <c r="E25" t="str">
        <f>IF(Input!E25 = ""," |"," [" &amp;Input!E25&amp;"]|")</f>
        <v xml:space="preserve"> [Sedimentation Tank Hydraulics]|</v>
      </c>
      <c r="F25" t="str">
        <f>Input!F25&amp;" | "</f>
        <v xml:space="preserve"> | </v>
      </c>
      <c r="G25" t="str">
        <f xml:space="preserve"> " ["&amp;Input!G25&amp;" ]|"</f>
        <v xml:space="preserve"> [jef246 ]|</v>
      </c>
      <c r="H25" t="str">
        <f xml:space="preserve"> " [mailto:"&amp;Input!G25&amp;"@cornell.edu ]|"</f>
        <v xml:space="preserve"> [mailto:jef246@cornell.edu ]|</v>
      </c>
    </row>
    <row r="26" spans="1:8">
      <c r="A26" t="str">
        <f>"| "&amp;Input!A26&amp;"|"</f>
        <v>| Saied|</v>
      </c>
      <c r="B26" t="str">
        <f>Input!B26&amp;" | "</f>
        <v xml:space="preserve">Khan | </v>
      </c>
      <c r="C26" t="str">
        <f>Input!C26&amp;" | "</f>
        <v xml:space="preserve">5051 | </v>
      </c>
      <c r="D26" t="str">
        <f xml:space="preserve"> " ["&amp;Input!D26&amp;" ]|"</f>
        <v xml:space="preserve"> [Research ]|</v>
      </c>
      <c r="E26" t="str">
        <f>IF(Input!E26 = ""," |"," [" &amp;Input!E26&amp;"]|")</f>
        <v xml:space="preserve"> [Sedimentation Tank Hydraulics]|</v>
      </c>
      <c r="F26" t="str">
        <f>Input!F26&amp;" | "</f>
        <v xml:space="preserve"> | </v>
      </c>
      <c r="G26" t="str">
        <f xml:space="preserve"> " ["&amp;Input!G26&amp;" ]|"</f>
        <v xml:space="preserve"> [sak332 ]|</v>
      </c>
      <c r="H26" t="str">
        <f xml:space="preserve"> " [mailto:"&amp;Input!G26&amp;"@cornell.edu ]|"</f>
        <v xml:space="preserve"> [mailto:sak332@cornell.edu ]|</v>
      </c>
    </row>
    <row r="27" spans="1:8">
      <c r="A27" t="str">
        <f>"| "&amp;Input!A27&amp;"|"</f>
        <v>| Patrick|</v>
      </c>
      <c r="B27" t="str">
        <f>Input!B27&amp;" | "</f>
        <v xml:space="preserve">Farnham | </v>
      </c>
      <c r="C27" t="str">
        <f>Input!C27&amp;" | "</f>
        <v xml:space="preserve">5051 | </v>
      </c>
      <c r="D27" t="str">
        <f xml:space="preserve"> " ["&amp;Input!D27&amp;" ]|"</f>
        <v xml:space="preserve"> [Research ]|</v>
      </c>
      <c r="E27" t="str">
        <f>IF(Input!E27 = ""," |"," [" &amp;Input!E27&amp;"]|")</f>
        <v xml:space="preserve"> [Residuals Management]|</v>
      </c>
      <c r="F27" t="str">
        <f>Input!F27&amp;" | "</f>
        <v xml:space="preserve"> | </v>
      </c>
      <c r="G27" t="str">
        <f xml:space="preserve"> " ["&amp;Input!G27&amp;" ]|"</f>
        <v xml:space="preserve"> [ptf23 ]|</v>
      </c>
      <c r="H27" t="str">
        <f xml:space="preserve"> " [mailto:"&amp;Input!G27&amp;"@cornell.edu ]|"</f>
        <v xml:space="preserve"> [mailto:ptf23@cornell.edu ]|</v>
      </c>
    </row>
    <row r="28" spans="1:8">
      <c r="A28" t="str">
        <f>"| "&amp;Input!A28&amp;"|"</f>
        <v>| Siwei |</v>
      </c>
      <c r="B28" t="str">
        <f>Input!B28&amp;" | "</f>
        <v xml:space="preserve">Oon | </v>
      </c>
      <c r="C28" t="str">
        <f>Input!C28&amp;" | "</f>
        <v xml:space="preserve">5051 | </v>
      </c>
      <c r="D28" t="str">
        <f xml:space="preserve"> " ["&amp;Input!D28&amp;" ]|"</f>
        <v xml:space="preserve"> [Research ]|</v>
      </c>
      <c r="E28" t="str">
        <f>IF(Input!E28 = ""," |"," [" &amp;Input!E28&amp;"]|")</f>
        <v xml:space="preserve"> [Water Treatment Technology Selection Guide]|</v>
      </c>
      <c r="F28" t="str">
        <f>Input!F28&amp;" | "</f>
        <v xml:space="preserve"> | </v>
      </c>
      <c r="G28" t="str">
        <f xml:space="preserve"> " ["&amp;Input!G28&amp;" ]|"</f>
        <v xml:space="preserve"> [so346 ]|</v>
      </c>
      <c r="H28" t="str">
        <f xml:space="preserve"> " [mailto:"&amp;Input!G28&amp;"@cornell.edu ]|"</f>
        <v xml:space="preserve"> [mailto:so346@cornell.edu ]|</v>
      </c>
    </row>
    <row r="29" spans="1:8">
      <c r="A29" t="str">
        <f>"| "&amp;Input!A29&amp;"|"</f>
        <v>| Li Hui |</v>
      </c>
      <c r="B29" t="str">
        <f>Input!B29&amp;" | "</f>
        <v xml:space="preserve">Goh | </v>
      </c>
      <c r="C29" t="str">
        <f>Input!C29&amp;" | "</f>
        <v xml:space="preserve">5051 | </v>
      </c>
      <c r="D29" t="str">
        <f xml:space="preserve"> " ["&amp;Input!D29&amp;" ]|"</f>
        <v xml:space="preserve"> [Research ]|</v>
      </c>
      <c r="E29" t="str">
        <f>IF(Input!E29 = ""," |"," [" &amp;Input!E29&amp;"]|")</f>
        <v xml:space="preserve"> [Water Treatment Technology Selection Guide]|</v>
      </c>
      <c r="F29" t="str">
        <f>Input!F29&amp;" | "</f>
        <v xml:space="preserve"> | </v>
      </c>
      <c r="G29" t="str">
        <f xml:space="preserve"> " ["&amp;Input!G29&amp;" ]|"</f>
        <v xml:space="preserve"> [lg439 ]|</v>
      </c>
      <c r="H29" t="str">
        <f xml:space="preserve"> " [mailto:"&amp;Input!G29&amp;"@cornell.edu ]|"</f>
        <v xml:space="preserve"> [mailto:lg439@cornell.edu ]|</v>
      </c>
    </row>
    <row r="30" spans="1:8">
      <c r="A30" t="str">
        <f>"| "&amp;Input!A30&amp;"|"</f>
        <v>| Drew|</v>
      </c>
      <c r="B30" t="str">
        <f>Input!B30&amp;" | "</f>
        <v xml:space="preserve">Hart | </v>
      </c>
      <c r="C30" t="str">
        <f>Input!C30&amp;" | "</f>
        <v xml:space="preserve">5051 | </v>
      </c>
      <c r="D30" t="str">
        <f xml:space="preserve"> " ["&amp;Input!D30&amp;" ]|"</f>
        <v xml:space="preserve"> [Design ]|</v>
      </c>
      <c r="E30" t="str">
        <f>IF(Input!E30 = ""," |"," [" &amp;Input!E30&amp;"]|")</f>
        <v xml:space="preserve"> |</v>
      </c>
      <c r="F30" t="str">
        <f>Input!F30&amp;" | "</f>
        <v xml:space="preserve">\* | </v>
      </c>
      <c r="G30" t="str">
        <f xml:space="preserve"> " ["&amp;Input!G30&amp;" ]|"</f>
        <v xml:space="preserve"> [abh35 ]|</v>
      </c>
      <c r="H30" t="str">
        <f xml:space="preserve"> " [mailto:"&amp;Input!G30&amp;"@cornell.edu ]|"</f>
        <v xml:space="preserve"> [mailto:abh35@cornell.edu ]|</v>
      </c>
    </row>
    <row r="31" spans="1:8">
      <c r="A31" t="str">
        <f>"| "&amp;Input!A31&amp;"|"</f>
        <v>| Tori|</v>
      </c>
      <c r="B31" t="str">
        <f>Input!B31&amp;" | "</f>
        <v xml:space="preserve">Klug | </v>
      </c>
      <c r="C31" t="str">
        <f>Input!C31&amp;" | "</f>
        <v xml:space="preserve">4550 | </v>
      </c>
      <c r="D31" t="str">
        <f xml:space="preserve"> " ["&amp;Input!D31&amp;" ]|"</f>
        <v xml:space="preserve"> [Design ]|</v>
      </c>
      <c r="E31" t="str">
        <f>IF(Input!E31 = ""," |"," [" &amp;Input!E31&amp;"]|")</f>
        <v xml:space="preserve"> |</v>
      </c>
      <c r="F31" t="str">
        <f>Input!F31&amp;" | "</f>
        <v xml:space="preserve"> | </v>
      </c>
      <c r="G31" t="str">
        <f xml:space="preserve"> " ["&amp;Input!G31&amp;" ]|"</f>
        <v xml:space="preserve"> [vlk24 ]|</v>
      </c>
      <c r="H31" t="str">
        <f xml:space="preserve"> " [mailto:"&amp;Input!G31&amp;"@cornell.edu ]|"</f>
        <v xml:space="preserve"> [mailto:vlk24@cornell.edu ]|</v>
      </c>
    </row>
    <row r="32" spans="1:8">
      <c r="A32" t="str">
        <f>"| "&amp;Input!A32&amp;"|"</f>
        <v>| Joseph|</v>
      </c>
      <c r="B32" t="str">
        <f>Input!B32&amp;" | "</f>
        <v xml:space="preserve">Fallurin | </v>
      </c>
      <c r="C32" t="str">
        <f>Input!C32&amp;" | "</f>
        <v xml:space="preserve">2550 | </v>
      </c>
      <c r="D32" t="str">
        <f xml:space="preserve"> " ["&amp;Input!D32&amp;" ]|"</f>
        <v xml:space="preserve"> [Design ]|</v>
      </c>
      <c r="E32" t="str">
        <f>IF(Input!E32 = ""," |"," [" &amp;Input!E32&amp;"]|")</f>
        <v xml:space="preserve"> |</v>
      </c>
      <c r="F32" t="str">
        <f>Input!F32&amp;" | "</f>
        <v xml:space="preserve"> | </v>
      </c>
      <c r="G32" t="str">
        <f xml:space="preserve"> " ["&amp;Input!G32&amp;" ]|"</f>
        <v xml:space="preserve"> [jaf322 ]|</v>
      </c>
      <c r="H32" t="str">
        <f xml:space="preserve"> " [mailto:"&amp;Input!G32&amp;"@cornell.edu ]|"</f>
        <v xml:space="preserve"> [mailto:jaf322@cornell.edu ]|</v>
      </c>
    </row>
    <row r="33" spans="1:8">
      <c r="A33" t="str">
        <f>"| "&amp;Input!A33&amp;"|"</f>
        <v>| Amanda|</v>
      </c>
      <c r="B33" t="str">
        <f>Input!B33&amp;" | "</f>
        <v xml:space="preserve">Rodriguez | </v>
      </c>
      <c r="C33" t="str">
        <f>Input!C33&amp;" | "</f>
        <v xml:space="preserve">2550 | </v>
      </c>
      <c r="D33" t="str">
        <f xml:space="preserve"> " ["&amp;Input!D33&amp;" ]|"</f>
        <v xml:space="preserve"> [Design ]|</v>
      </c>
      <c r="E33" t="str">
        <f>IF(Input!E33 = ""," |"," [" &amp;Input!E33&amp;"]|")</f>
        <v xml:space="preserve"> |</v>
      </c>
      <c r="F33" t="str">
        <f>Input!F33&amp;" | "</f>
        <v xml:space="preserve"> | </v>
      </c>
      <c r="G33" t="str">
        <f xml:space="preserve"> " ["&amp;Input!G33&amp;" ]|"</f>
        <v xml:space="preserve"> [alr252 ]|</v>
      </c>
      <c r="H33" t="str">
        <f xml:space="preserve"> " [mailto:"&amp;Input!G33&amp;"@cornell.edu ]|"</f>
        <v xml:space="preserve"> [mailto:alr252@cornell.edu ]|</v>
      </c>
    </row>
    <row r="34" spans="1:8">
      <c r="A34" t="str">
        <f>"| "&amp;Input!A34&amp;"|"</f>
        <v>| Annie|</v>
      </c>
      <c r="B34" t="str">
        <f>Input!B34&amp;" | "</f>
        <v xml:space="preserve">Ding | </v>
      </c>
      <c r="C34" t="str">
        <f>Input!C34&amp;" | "</f>
        <v xml:space="preserve">2550 | </v>
      </c>
      <c r="D34" t="str">
        <f xml:space="preserve"> " ["&amp;Input!D34&amp;" ]|"</f>
        <v xml:space="preserve"> [Design ]|</v>
      </c>
      <c r="E34" t="str">
        <f>IF(Input!E34 = ""," |"," [" &amp;Input!E34&amp;"]|")</f>
        <v xml:space="preserve"> |</v>
      </c>
      <c r="F34" t="str">
        <f>Input!F34&amp;" | "</f>
        <v xml:space="preserve"> | </v>
      </c>
      <c r="G34" t="str">
        <f xml:space="preserve"> " ["&amp;Input!G34&amp;" ]|"</f>
        <v xml:space="preserve"> [ad476 ]|</v>
      </c>
      <c r="H34" t="str">
        <f xml:space="preserve"> " [mailto:"&amp;Input!G34&amp;"@cornell.edu ]|"</f>
        <v xml:space="preserve"> [mailto:ad476@cornell.edu ]|</v>
      </c>
    </row>
    <row r="35" spans="1:8">
      <c r="A35" t="str">
        <f>"| "&amp;Input!A35&amp;"|"</f>
        <v>| Ziyao|</v>
      </c>
      <c r="B35" t="str">
        <f>Input!B35&amp;" | "</f>
        <v xml:space="preserve">Xu | </v>
      </c>
      <c r="C35" t="str">
        <f>Input!C35&amp;" | "</f>
        <v xml:space="preserve">5051 | </v>
      </c>
      <c r="D35" t="str">
        <f xml:space="preserve"> " ["&amp;Input!D35&amp;" ]|"</f>
        <v xml:space="preserve"> [Research ]|</v>
      </c>
      <c r="E35" t="str">
        <f>IF(Input!E35 = ""," |"," [" &amp;Input!E35&amp;"]|")</f>
        <v xml:space="preserve"> [Stacked Rapid Sand Filtration]|</v>
      </c>
      <c r="F35" t="str">
        <f>Input!F35&amp;" | "</f>
        <v xml:space="preserve"> | </v>
      </c>
      <c r="G35" t="str">
        <f xml:space="preserve"> " ["&amp;Input!G35&amp;" ]|"</f>
        <v xml:space="preserve"> [zx66 ]|</v>
      </c>
      <c r="H35" t="str">
        <f xml:space="preserve"> " [mailto:"&amp;Input!G35&amp;"@cornell.edu ]|"</f>
        <v xml:space="preserve"> [mailto:zx66@cornell.edu ]|</v>
      </c>
    </row>
    <row r="36" spans="1:8">
      <c r="A36" t="str">
        <f>"| "&amp;Input!A36&amp;"|"</f>
        <v>| Matthew|</v>
      </c>
      <c r="B36" t="str">
        <f>Input!B36&amp;" | "</f>
        <v xml:space="preserve">Fisher-Post | </v>
      </c>
      <c r="C36" t="str">
        <f>Input!C36&amp;" | "</f>
        <v xml:space="preserve">5051 | </v>
      </c>
      <c r="D36" t="str">
        <f xml:space="preserve"> " ["&amp;Input!D36&amp;" ]|"</f>
        <v xml:space="preserve"> [Research ]|</v>
      </c>
      <c r="E36" t="str">
        <f>IF(Input!E36 = ""," |"," [" &amp;Input!E36&amp;"]|")</f>
        <v xml:space="preserve"> [Economics]|</v>
      </c>
      <c r="F36" t="str">
        <f>Input!F36&amp;" | "</f>
        <v xml:space="preserve"> | </v>
      </c>
      <c r="G36" t="str">
        <f xml:space="preserve"> " ["&amp;Input!G36&amp;" ]|"</f>
        <v xml:space="preserve"> [mhf56 ]|</v>
      </c>
      <c r="H36" t="str">
        <f xml:space="preserve"> " [mailto:"&amp;Input!G36&amp;"@cornell.edu ]|"</f>
        <v xml:space="preserve"> [mailto:mhf56@cornell.edu ]|</v>
      </c>
    </row>
    <row r="37" spans="1:8">
      <c r="A37" t="str">
        <f>"| "&amp;Input!A37&amp;"|"</f>
        <v>| Karen|</v>
      </c>
      <c r="B37" t="str">
        <f>Input!B37&amp;" | "</f>
        <v xml:space="preserve">Swetland | </v>
      </c>
      <c r="C37" t="str">
        <f>Input!C37&amp;" | "</f>
        <v xml:space="preserve"> | </v>
      </c>
      <c r="D37" t="str">
        <f xml:space="preserve"> " ["&amp;Input!D37&amp;" ]|"</f>
        <v xml:space="preserve"> [Research ]|</v>
      </c>
      <c r="E37" t="str">
        <f>IF(Input!E37 = ""," |"," [" &amp;Input!E37&amp;"]|")</f>
        <v xml:space="preserve"> [Tube Floc]|</v>
      </c>
      <c r="F37" t="str">
        <f>Input!F37&amp;" | "</f>
        <v xml:space="preserve">\* | </v>
      </c>
      <c r="G37" t="str">
        <f xml:space="preserve"> " ["&amp;Input!G37&amp;" ]|"</f>
        <v xml:space="preserve"> [kas444 ]|</v>
      </c>
      <c r="H37" t="str">
        <f xml:space="preserve"> " [mailto:"&amp;Input!G37&amp;"@cornell.edu ]|"</f>
        <v xml:space="preserve"> [mailto:kas444@cornell.edu ]|</v>
      </c>
    </row>
    <row r="38" spans="1:8">
      <c r="A38" t="str">
        <f>"| "&amp;Input!A38&amp;"|"</f>
        <v>| Matt|</v>
      </c>
      <c r="B38" t="str">
        <f>Input!B38&amp;" | "</f>
        <v xml:space="preserve">Hurst | </v>
      </c>
      <c r="C38" t="str">
        <f>Input!C38&amp;" | "</f>
        <v xml:space="preserve"> | </v>
      </c>
      <c r="D38" t="str">
        <f xml:space="preserve"> " ["&amp;Input!D38&amp;" ]|"</f>
        <v xml:space="preserve"> [Research ]|</v>
      </c>
      <c r="E38" t="str">
        <f>IF(Input!E38 = ""," |"," [" &amp;Input!E38&amp;"]|")</f>
        <v xml:space="preserve"> [Sedimentation Tank Hydraulics]|</v>
      </c>
      <c r="F38" t="str">
        <f>Input!F38&amp;" | "</f>
        <v xml:space="preserve">\* | </v>
      </c>
      <c r="G38" t="str">
        <f xml:space="preserve"> " ["&amp;Input!G38&amp;" ]|"</f>
        <v xml:space="preserve"> [mwh65 ]|</v>
      </c>
      <c r="H38" t="str">
        <f xml:space="preserve"> " [mailto:"&amp;Input!G38&amp;"@cornell.edu ]|"</f>
        <v xml:space="preserve"> [mailto:mwh65@cornell.edu ]|</v>
      </c>
    </row>
    <row r="41" spans="1:8">
      <c r="A41" t="s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42"/>
  <sheetViews>
    <sheetView topLeftCell="A4" workbookViewId="0">
      <selection activeCell="O16" sqref="O16"/>
    </sheetView>
  </sheetViews>
  <sheetFormatPr defaultRowHeight="15"/>
  <sheetData>
    <row r="1" spans="1:1">
      <c r="A1" t="str">
        <f>format!A1&amp;format!B1&amp;format!C1&amp;format!D1&amp;format!E1&amp;format!F1&amp;format!G1&amp;format!H1</f>
        <v xml:space="preserve">|| First ||Last || Course || Team || Subteam || Leader || Content || Email || </v>
      </c>
    </row>
    <row r="2" spans="1:1">
      <c r="A2" t="str">
        <f>format!A2&amp;format!B2&amp;format!C2&amp;format!D2&amp;format!E2&amp;format!F2&amp;format!G2&amp;format!H2</f>
        <v>| Alex|Krolick | 2550 |  [Public Relations ]| | |  [amk283 ]| [mailto:amk283@cornell.edu ]|</v>
      </c>
    </row>
    <row r="3" spans="1:1">
      <c r="A3" t="str">
        <f>format!A3&amp;format!B3&amp;format!C3&amp;format!D3&amp;format!E3&amp;format!F3&amp;format!G3&amp;format!H3</f>
        <v>| Nicole|Brennan | 2550 |  [Public Relations ]| | |  [nmb65 ]| [mailto:nmb65@cornell.edu ]|</v>
      </c>
    </row>
    <row r="4" spans="1:1">
      <c r="A4" t="str">
        <f>format!A4&amp;format!B4&amp;format!C4&amp;format!D4&amp;format!E4&amp;format!F4&amp;format!G4&amp;format!H4</f>
        <v>| Mickey|Adelman |  |  [Research ]| [Stacked Rapid Sand Filtration]|\* |  [mja233 ]| [mailto:mja233@cornell.edu ]|</v>
      </c>
    </row>
    <row r="5" spans="1:1">
      <c r="A5" t="str">
        <f>format!A5&amp;format!B5&amp;format!C5&amp;format!D5&amp;format!E5&amp;format!F5&amp;format!G5&amp;format!H5</f>
        <v>| William |Maher | 4550 |  [Research ]| [Stacked Rapid Sand Filtration]| |  [wjm96 ]| [mailto:wjm96@cornell.edu ]|</v>
      </c>
    </row>
    <row r="6" spans="1:1">
      <c r="A6" t="str">
        <f>format!A6&amp;format!B6&amp;format!C6&amp;format!D6&amp;format!E6&amp;format!F6&amp;format!G6&amp;format!H6</f>
        <v>| Min|Pang | 5051 |  [Research ]| [Stacked Rapid Sand Filtration]| |  [mp723 ]| [mailto:mp723@cornell.edu ]|</v>
      </c>
    </row>
    <row r="7" spans="1:1">
      <c r="A7" t="str">
        <f>format!A7&amp;format!B7&amp;format!C7&amp;format!D7&amp;format!E7&amp;format!F7&amp;format!G7&amp;format!H7</f>
        <v>| Alli|Hill | 2550 |  [Research ]| [Stacked Rapid Sand Filtration]| |  [ach84 ]| [mailto:ach84@cornell.edu ]|</v>
      </c>
    </row>
    <row r="8" spans="1:1">
      <c r="A8" t="str">
        <f>format!A8&amp;format!B8&amp;format!C8&amp;format!D8&amp;format!E8&amp;format!F8&amp;format!G8&amp;format!H8</f>
        <v>| Sahana|Balaji | 5051 |  [Research ]| [Demo Plant]| |  [sb935 ]| [mailto:sb935@cornell.edu ]|</v>
      </c>
    </row>
    <row r="9" spans="1:1">
      <c r="A9" t="str">
        <f>format!A9&amp;format!B9&amp;format!C9&amp;format!D9&amp;format!E9&amp;format!F9&amp;format!G9&amp;format!H9</f>
        <v>| Breann|Liebermann | 2550 |  [Research ]| [Demo Plant]| |  [bhl34 ]| [mailto:bhl34@cornell.edu ]|</v>
      </c>
    </row>
    <row r="10" spans="1:1">
      <c r="A10" t="str">
        <f>format!A10&amp;format!B10&amp;format!C10&amp;format!D10&amp;format!E10&amp;format!F10&amp;format!G10&amp;format!H10</f>
        <v>| Muhammed |Abdul-Shakoor | 5051 |  [Research ]| [Demo Plant]| |  [msa232 ]| [mailto:msa232@cornell.edu ]|</v>
      </c>
    </row>
    <row r="11" spans="1:1">
      <c r="A11" t="str">
        <f>format!A11&amp;format!B11&amp;format!C11&amp;format!D11&amp;format!E11&amp;format!F11&amp;format!G11&amp;format!H11</f>
        <v>| Rachel|Philipson | 5051 |  [Research ]| [Foam Filtration]|\* |  [rbp58 ]| [mailto:rbp58@cornell.edu ]|</v>
      </c>
    </row>
    <row r="12" spans="1:1">
      <c r="A12" t="str">
        <f>format!A12&amp;format!B12&amp;format!C12&amp;format!D12&amp;format!E12&amp;format!F12&amp;format!G12&amp;format!H12</f>
        <v>| Anna |Lee | 4550 |  [Research ]| [Foam Filtration]| |  [al544 ]| [mailto:al544@cornell.edu ]|</v>
      </c>
    </row>
    <row r="13" spans="1:1">
      <c r="A13" t="str">
        <f>format!A13&amp;format!B13&amp;format!C13&amp;format!D13&amp;format!E13&amp;format!F13&amp;format!G13&amp;format!H13</f>
        <v>| Bradshaw|Irish | 4550 |  [Research ]| [Foam Filtration]| |  [bwi2 ]| [mailto:bwi2@cornell.edu ]|</v>
      </c>
    </row>
    <row r="14" spans="1:1">
      <c r="A14" t="str">
        <f>format!A14&amp;format!B14&amp;format!C14&amp;format!D14&amp;format!E14&amp;format!F14&amp;format!G14&amp;format!H14</f>
        <v>| Huifei|Wu | 5051 |  [Research ]| [Tube Floc]| |  [hw442 ]| [mailto:hw442@cornell.edu ]|</v>
      </c>
    </row>
    <row r="15" spans="1:1">
      <c r="A15" t="str">
        <f>format!A15&amp;format!B15&amp;format!C15&amp;format!D15&amp;format!E15&amp;format!F15&amp;format!G15&amp;format!H15</f>
        <v>| Danhong|Luo | 5051 |  [Research ]| [Tube Floc]| |  [dl684 ]| [mailto:dl684@cornell.edu ]|</v>
      </c>
    </row>
    <row r="16" spans="1:1">
      <c r="A16" t="str">
        <f>format!A16&amp;format!B16&amp;format!C16&amp;format!D16&amp;format!E16&amp;format!F16&amp;format!G16&amp;format!H16</f>
        <v>| Xiaocan|Sun | 5051 |  [Research ]| [Plate Settler Capture Velocity]| |  [xs82 ]| [mailto:xs82@cornell.edu ]|</v>
      </c>
    </row>
    <row r="17" spans="1:1">
      <c r="A17" t="str">
        <f>format!A17&amp;format!B17&amp;format!C17&amp;format!D17&amp;format!E17&amp;format!F17&amp;format!G17&amp;format!H17</f>
        <v>| Ruonan|Zhang | 5051 |  [Research ]| [Plate Settler Capture Velocity]| |  [rz233 ]| [mailto:rz233@cornell.edu ]|</v>
      </c>
    </row>
    <row r="18" spans="1:1">
      <c r="A18" t="str">
        <f>format!A18&amp;format!B18&amp;format!C18&amp;format!D18&amp;format!E18&amp;format!F18&amp;format!G18&amp;format!H18</f>
        <v>| Yizhao|Du | 5051 |  [Research ]| [Plate Settler Capture Velocity]| |  [yd99 ]| [mailto:yd99@cornell.edu ]|</v>
      </c>
    </row>
    <row r="19" spans="1:1">
      <c r="A19" t="str">
        <f>format!A19&amp;format!B19&amp;format!C19&amp;format!D19&amp;format!E19&amp;format!F19&amp;format!G19&amp;format!H19</f>
        <v>| Jordanna|Kendrot | 5051 |  [Research ]| [Chemical Dose Controller]| |  [jk743 ]| [mailto:jk743@cornell.edu ]|</v>
      </c>
    </row>
    <row r="20" spans="1:1">
      <c r="A20" t="str">
        <f>format!A20&amp;format!B20&amp;format!C20&amp;format!D20&amp;format!E20&amp;format!F20&amp;format!G20&amp;format!H20</f>
        <v>| Frank|Owusu-Adarkwa | 5051 |  [Research ]| [Chemical Dose Controller]| |  [fno3 ]| [mailto:fno3@cornell.edu ]|</v>
      </c>
    </row>
    <row r="21" spans="1:1">
      <c r="A21" t="str">
        <f>format!A21&amp;format!B21&amp;format!C21&amp;format!D21&amp;format!E21&amp;format!F21&amp;format!G21&amp;format!H21</f>
        <v>| Heidi|Rausch | 2550 |  [Research ]|[Turbidimeter]| |  [her28 ]| [mailto:her28@cornell.edu ]|</v>
      </c>
    </row>
    <row r="22" spans="1:1">
      <c r="A22" t="str">
        <f>format!A22&amp;format!B22&amp;format!C22&amp;format!D22&amp;format!E22&amp;format!F22&amp;format!G22&amp;format!H22</f>
        <v>| Julia|Morris | 4550 |  [Research ]|[Turbidimeter]| |  [jem384 ]| [mailto:jem384@cornell.edu ]|</v>
      </c>
    </row>
    <row r="23" spans="1:1">
      <c r="A23" t="str">
        <f>format!A23&amp;format!B23&amp;format!C23&amp;format!D23&amp;format!E23&amp;format!F23&amp;format!G23&amp;format!H23</f>
        <v>| Kester|Wilkening | 2550 |  [Research ]| [Structures]| |  [akw46 ]| [mailto:akw46@cornell.edu ]|</v>
      </c>
    </row>
    <row r="24" spans="1:1">
      <c r="A24" t="str">
        <f>format!A24&amp;format!B24&amp;format!C24&amp;format!D24&amp;format!E24&amp;format!F24&amp;format!G24&amp;format!H24</f>
        <v>| Mahina|Wang | 2550 |  [Research ]| [Sedimentation Tank Hydraulics]| |  [mgw56 ]| [mailto:mgw56@cornell.edu ]|</v>
      </c>
    </row>
    <row r="25" spans="1:1">
      <c r="A25" t="str">
        <f>format!A25&amp;format!B25&amp;format!C25&amp;format!D25&amp;format!E25&amp;format!F25&amp;format!G25&amp;format!H25</f>
        <v>| Jill|Freeman | 2550 |  [Research ]| [Sedimentation Tank Hydraulics]| |  [jef246 ]| [mailto:jef246@cornell.edu ]|</v>
      </c>
    </row>
    <row r="26" spans="1:1">
      <c r="A26" t="str">
        <f>format!A26&amp;format!B26&amp;format!C26&amp;format!D26&amp;format!E26&amp;format!F26&amp;format!G26&amp;format!H26</f>
        <v>| Saied|Khan | 5051 |  [Research ]| [Sedimentation Tank Hydraulics]| |  [sak332 ]| [mailto:sak332@cornell.edu ]|</v>
      </c>
    </row>
    <row r="27" spans="1:1">
      <c r="A27" t="str">
        <f>format!A27&amp;format!B27&amp;format!C27&amp;format!D27&amp;format!E27&amp;format!F27&amp;format!G27&amp;format!H27</f>
        <v>| Patrick|Farnham | 5051 |  [Research ]| [Residuals Management]| |  [ptf23 ]| [mailto:ptf23@cornell.edu ]|</v>
      </c>
    </row>
    <row r="28" spans="1:1">
      <c r="A28" t="str">
        <f>format!A28&amp;format!B28&amp;format!C28&amp;format!D28&amp;format!E28&amp;format!F28&amp;format!G28&amp;format!H28</f>
        <v>| Siwei |Oon | 5051 |  [Research ]| [Water Treatment Technology Selection Guide]| |  [so346 ]| [mailto:so346@cornell.edu ]|</v>
      </c>
    </row>
    <row r="29" spans="1:1">
      <c r="A29" t="str">
        <f>format!A29&amp;format!B29&amp;format!C29&amp;format!D29&amp;format!E29&amp;format!F29&amp;format!G29&amp;format!H29</f>
        <v>| Li Hui |Goh | 5051 |  [Research ]| [Water Treatment Technology Selection Guide]| |  [lg439 ]| [mailto:lg439@cornell.edu ]|</v>
      </c>
    </row>
    <row r="30" spans="1:1">
      <c r="A30" t="str">
        <f>format!A30&amp;format!B30&amp;format!C30&amp;format!D30&amp;format!E30&amp;format!F30&amp;format!G30&amp;format!H30</f>
        <v>| Drew|Hart | 5051 |  [Design ]| |\* |  [abh35 ]| [mailto:abh35@cornell.edu ]|</v>
      </c>
    </row>
    <row r="31" spans="1:1">
      <c r="A31" t="str">
        <f>format!A31&amp;format!B31&amp;format!C31&amp;format!D31&amp;format!E31&amp;format!F31&amp;format!G31&amp;format!H31</f>
        <v>| Tori|Klug | 4550 |  [Design ]| | |  [vlk24 ]| [mailto:vlk24@cornell.edu ]|</v>
      </c>
    </row>
    <row r="32" spans="1:1">
      <c r="A32" t="str">
        <f>format!A32&amp;format!B32&amp;format!C32&amp;format!D32&amp;format!E32&amp;format!F32&amp;format!G32&amp;format!H32</f>
        <v>| Joseph|Fallurin | 2550 |  [Design ]| | |  [jaf322 ]| [mailto:jaf322@cornell.edu ]|</v>
      </c>
    </row>
    <row r="33" spans="1:1">
      <c r="A33" t="str">
        <f>format!A33&amp;format!B33&amp;format!C33&amp;format!D33&amp;format!E33&amp;format!F33&amp;format!G33&amp;format!H33</f>
        <v>| Amanda|Rodriguez | 2550 |  [Design ]| | |  [alr252 ]| [mailto:alr252@cornell.edu ]|</v>
      </c>
    </row>
    <row r="34" spans="1:1">
      <c r="A34" t="str">
        <f>format!A34&amp;format!B34&amp;format!C34&amp;format!D34&amp;format!E34&amp;format!F34&amp;format!G34&amp;format!H34</f>
        <v>| Annie|Ding | 2550 |  [Design ]| | |  [ad476 ]| [mailto:ad476@cornell.edu ]|</v>
      </c>
    </row>
    <row r="35" spans="1:1">
      <c r="A35" t="str">
        <f>format!A35&amp;format!B35&amp;format!C35&amp;format!D35&amp;format!E35&amp;format!F35&amp;format!G35&amp;format!H35</f>
        <v>| Ziyao|Xu | 5051 |  [Research ]| [Stacked Rapid Sand Filtration]| |  [zx66 ]| [mailto:zx66@cornell.edu ]|</v>
      </c>
    </row>
    <row r="36" spans="1:1">
      <c r="A36" t="str">
        <f>format!A36&amp;format!B36&amp;format!C36&amp;format!D36&amp;format!E36&amp;format!F36&amp;format!G36&amp;format!H36</f>
        <v>| Matthew|Fisher-Post | 5051 |  [Research ]| [Economics]| |  [mhf56 ]| [mailto:mhf56@cornell.edu ]|</v>
      </c>
    </row>
    <row r="37" spans="1:1">
      <c r="A37" t="str">
        <f>format!A37&amp;format!B37&amp;format!C37&amp;format!D37&amp;format!E37&amp;format!F37&amp;format!G37&amp;format!H37</f>
        <v>| Karen|Swetland |  |  [Research ]| [Tube Floc]|\* |  [kas444 ]| [mailto:kas444@cornell.edu ]|</v>
      </c>
    </row>
    <row r="38" spans="1:1">
      <c r="A38" t="str">
        <f>format!A38&amp;format!B38&amp;format!C38&amp;format!D38&amp;format!E38&amp;format!F38&amp;format!G38&amp;format!H38</f>
        <v>| Matt|Hurst |  |  [Research ]| [Sedimentation Tank Hydraulics]|\* |  [mwh65 ]| [mailto:mwh65@cornell.edu ]|</v>
      </c>
    </row>
    <row r="39" spans="1:1">
      <c r="A39" t="str">
        <f>format!A39&amp;format!B39&amp;format!C39&amp;format!D39&amp;format!E39&amp;format!F39&amp;format!G39&amp;format!H39</f>
        <v/>
      </c>
    </row>
    <row r="40" spans="1:1">
      <c r="A40" t="str">
        <f>format!A40&amp;format!B40&amp;format!C40&amp;format!D40&amp;format!E40&amp;format!F40&amp;format!G40&amp;format!H40</f>
        <v/>
      </c>
    </row>
    <row r="42" spans="1:1">
      <c r="A42" t="str">
        <f>format!A42&amp;format!B42&amp;format!C42&amp;format!D42&amp;format!E42&amp;format!F42&amp;format!G42&amp;format!H42</f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Input</vt:lpstr>
      <vt:lpstr>format</vt:lpstr>
      <vt:lpstr>output</vt:lpstr>
      <vt:lpstr>link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mw24</dc:creator>
  <cp:lastModifiedBy>aguaclara</cp:lastModifiedBy>
  <dcterms:created xsi:type="dcterms:W3CDTF">2011-08-21T15:22:49Z</dcterms:created>
  <dcterms:modified xsi:type="dcterms:W3CDTF">2011-12-12T00:18:42Z</dcterms:modified>
</cp:coreProperties>
</file>